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Hqdata\smd\PLANETARY SCIENCE BUDGET\FOIA Requests\"/>
    </mc:Choice>
  </mc:AlternateContent>
  <xr:revisionPtr revIDLastSave="0" documentId="8_{46CCB3D0-C995-4F84-83DC-E305BDD3B54F}" xr6:coauthVersionLast="44" xr6:coauthVersionMax="44" xr10:uidLastSave="{00000000-0000-0000-0000-000000000000}"/>
  <bookViews>
    <workbookView xWindow="28690" yWindow="-110" windowWidth="29020" windowHeight="17620" firstSheet="1" activeTab="1" xr2:uid="{00000000-000D-0000-FFFF-FFFF00000000}"/>
  </bookViews>
  <sheets>
    <sheet name="_com.sap.ip.bi.xl.hiddensheet" sheetId="2" state="veryHidden" r:id="rId1"/>
    <sheet name="PY19 and PY20" sheetId="3" r:id="rId2"/>
    <sheet name="BOBJ" sheetId="1" r:id="rId3"/>
  </sheets>
  <definedNames>
    <definedName name="_xlnm._FilterDatabase" localSheetId="1" hidden="1">'PY19 and PY20'!#REF!</definedName>
    <definedName name="SAPCrosstab1" localSheetId="1">'PY19 and PY20'!#REF!</definedName>
    <definedName name="SAPCrosstab1">BOBJ!$A$1:$D$162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3" l="1"/>
  <c r="B3" i="3"/>
  <c r="C12" i="3"/>
  <c r="B12" i="3"/>
  <c r="C15" i="3"/>
  <c r="B15" i="3"/>
  <c r="C22" i="3"/>
  <c r="B22" i="3"/>
  <c r="B68" i="3" s="1"/>
  <c r="C34" i="3"/>
  <c r="B34" i="3"/>
  <c r="C41" i="3"/>
  <c r="B41" i="3"/>
  <c r="C57" i="3"/>
  <c r="B57" i="3"/>
  <c r="C64" i="3"/>
  <c r="B64" i="3"/>
  <c r="B2" i="3" l="1"/>
  <c r="C68" i="3"/>
  <c r="C2" i="3"/>
</calcChain>
</file>

<file path=xl/sharedStrings.xml><?xml version="1.0" encoding="utf-8"?>
<sst xmlns="http://schemas.openxmlformats.org/spreadsheetml/2006/main" count="349" uniqueCount="190">
  <si>
    <t/>
  </si>
  <si>
    <t>Funded Program</t>
  </si>
  <si>
    <t>$</t>
  </si>
  <si>
    <t>155751</t>
  </si>
  <si>
    <t>Rosetta</t>
  </si>
  <si>
    <t>811073</t>
  </si>
  <si>
    <t>PS R&amp;A</t>
  </si>
  <si>
    <t>Budget</t>
  </si>
  <si>
    <t>048290</t>
  </si>
  <si>
    <t>Astromaterial Curati</t>
  </si>
  <si>
    <t>269027</t>
  </si>
  <si>
    <t>Robotics Alliance</t>
  </si>
  <si>
    <t>823153</t>
  </si>
  <si>
    <t>Advanced Multi-Missi</t>
  </si>
  <si>
    <t>847459</t>
  </si>
  <si>
    <t>PDS</t>
  </si>
  <si>
    <t>982745</t>
  </si>
  <si>
    <t>Science Data &amp; Compu</t>
  </si>
  <si>
    <t>582622</t>
  </si>
  <si>
    <t>NEOO</t>
  </si>
  <si>
    <t>970019</t>
  </si>
  <si>
    <t>LRO Science Mission</t>
  </si>
  <si>
    <t>993975</t>
  </si>
  <si>
    <t>PS Directed R&amp;T</t>
  </si>
  <si>
    <t>448550</t>
  </si>
  <si>
    <t>InSight</t>
  </si>
  <si>
    <t>718798</t>
  </si>
  <si>
    <t>Lunar Future</t>
  </si>
  <si>
    <t>302584</t>
  </si>
  <si>
    <t>Psyche</t>
  </si>
  <si>
    <t>577236</t>
  </si>
  <si>
    <t>Lucy</t>
  </si>
  <si>
    <t>265759</t>
  </si>
  <si>
    <t>DART</t>
  </si>
  <si>
    <t>364688</t>
  </si>
  <si>
    <t>Lunar Instruments</t>
  </si>
  <si>
    <t>598184</t>
  </si>
  <si>
    <t>CLPS</t>
  </si>
  <si>
    <t>870120</t>
  </si>
  <si>
    <t>LIMC</t>
  </si>
  <si>
    <t>993436</t>
  </si>
  <si>
    <t>VIPER</t>
  </si>
  <si>
    <t>109226</t>
  </si>
  <si>
    <t>Dawn</t>
  </si>
  <si>
    <t>137271</t>
  </si>
  <si>
    <t>New Frontiers Future</t>
  </si>
  <si>
    <t>231402</t>
  </si>
  <si>
    <t>Discovery Research</t>
  </si>
  <si>
    <t>336763</t>
  </si>
  <si>
    <t>Discovery Future</t>
  </si>
  <si>
    <t>574542</t>
  </si>
  <si>
    <t>MRO 2005</t>
  </si>
  <si>
    <t>750769</t>
  </si>
  <si>
    <t>New Horizons</t>
  </si>
  <si>
    <t>804068</t>
  </si>
  <si>
    <t>Juno</t>
  </si>
  <si>
    <t>857464</t>
  </si>
  <si>
    <t>2011 Mars Science La</t>
  </si>
  <si>
    <t>892840</t>
  </si>
  <si>
    <t>Mars Prog Mgmt</t>
  </si>
  <si>
    <t>944088</t>
  </si>
  <si>
    <t>Mars Future Missions</t>
  </si>
  <si>
    <t>135353</t>
  </si>
  <si>
    <t>New Frontiers Rsrch</t>
  </si>
  <si>
    <t>604796</t>
  </si>
  <si>
    <t>ExoMars</t>
  </si>
  <si>
    <t>444390</t>
  </si>
  <si>
    <t>Strofio</t>
  </si>
  <si>
    <t>464870</t>
  </si>
  <si>
    <t>MOMA</t>
  </si>
  <si>
    <t>828928</t>
  </si>
  <si>
    <t>OSIRIS-REx</t>
  </si>
  <si>
    <t>191589</t>
  </si>
  <si>
    <t>International Missio</t>
  </si>
  <si>
    <t>971200</t>
  </si>
  <si>
    <t>Mars Rover 2020</t>
  </si>
  <si>
    <t>995905</t>
  </si>
  <si>
    <t>Planetary MPO</t>
  </si>
  <si>
    <t>529733</t>
  </si>
  <si>
    <t>Aeroscience Ground T</t>
  </si>
  <si>
    <t>302446</t>
  </si>
  <si>
    <t>Planetary SmallSats</t>
  </si>
  <si>
    <t>258548</t>
  </si>
  <si>
    <t>Dragonfly</t>
  </si>
  <si>
    <t>138494</t>
  </si>
  <si>
    <t>Radioisotope Power S</t>
  </si>
  <si>
    <t>203959</t>
  </si>
  <si>
    <t>Mars R&amp;A</t>
  </si>
  <si>
    <t>228485</t>
  </si>
  <si>
    <t>Mars Odyssey 2001</t>
  </si>
  <si>
    <t>293945</t>
  </si>
  <si>
    <t>2013 MAVEN</t>
  </si>
  <si>
    <t>361426</t>
  </si>
  <si>
    <t>Mars Rover 2003</t>
  </si>
  <si>
    <t>431924</t>
  </si>
  <si>
    <t>Cassini</t>
  </si>
  <si>
    <t>535263</t>
  </si>
  <si>
    <t>Mars Express</t>
  </si>
  <si>
    <t>596092</t>
  </si>
  <si>
    <t>Mars Mission Ops</t>
  </si>
  <si>
    <t>627795</t>
  </si>
  <si>
    <t>Mars Technology</t>
  </si>
  <si>
    <t>161682</t>
  </si>
  <si>
    <t>Advanced Technology</t>
  </si>
  <si>
    <t>202844</t>
  </si>
  <si>
    <t>Outer Planets Rsrch</t>
  </si>
  <si>
    <t>376269</t>
  </si>
  <si>
    <t>JUICE</t>
  </si>
  <si>
    <t>565723</t>
  </si>
  <si>
    <t>DOE Ops &amp; Analysis</t>
  </si>
  <si>
    <t>684499</t>
  </si>
  <si>
    <t>Europa Clipper</t>
  </si>
  <si>
    <t>847801</t>
  </si>
  <si>
    <t>Icy Satellites Surfa</t>
  </si>
  <si>
    <t>631075</t>
  </si>
  <si>
    <t>Europa Lander</t>
  </si>
  <si>
    <t>Fund</t>
  </si>
  <si>
    <t>Result</t>
  </si>
  <si>
    <t>SCEX22019D</t>
  </si>
  <si>
    <t>SCEX22020D</t>
  </si>
  <si>
    <t>Budget in $M</t>
  </si>
  <si>
    <t>FY2019</t>
  </si>
  <si>
    <t>Planetary Science</t>
  </si>
  <si>
    <t>Mars Exploration</t>
  </si>
  <si>
    <t>Outer Planets and Ocean Worlds</t>
  </si>
  <si>
    <t xml:space="preserve">Planetary Science Research </t>
  </si>
  <si>
    <t xml:space="preserve">Planetary Science Directed R&amp;T </t>
  </si>
  <si>
    <t xml:space="preserve">Advanced Multi-Mission Operation System </t>
  </si>
  <si>
    <t xml:space="preserve">Rosetta  </t>
  </si>
  <si>
    <t xml:space="preserve">Planetary Data System </t>
  </si>
  <si>
    <t xml:space="preserve">Astromaterial Curation </t>
  </si>
  <si>
    <t xml:space="preserve">Robotics Alliance </t>
  </si>
  <si>
    <t xml:space="preserve">Planetary Science Research and Analysis </t>
  </si>
  <si>
    <t xml:space="preserve">Science Data &amp; Computing </t>
  </si>
  <si>
    <t>Planetary Defense</t>
  </si>
  <si>
    <t xml:space="preserve">Near Earth Object Observations </t>
  </si>
  <si>
    <t xml:space="preserve">Double Asteroid Redirection Test </t>
  </si>
  <si>
    <t>Lunar Discovery and Exploration</t>
  </si>
  <si>
    <t xml:space="preserve">Lunar Instruments </t>
  </si>
  <si>
    <t xml:space="preserve">Commercial Lunar Payload Services </t>
  </si>
  <si>
    <t xml:space="preserve">Volatiles Investiga Polar Explortn Rover </t>
  </si>
  <si>
    <t xml:space="preserve">Lunar Intl Mission Collaborations </t>
  </si>
  <si>
    <t xml:space="preserve">Lunar Reconnaissance Orbiter  </t>
  </si>
  <si>
    <t xml:space="preserve">Lunar Future </t>
  </si>
  <si>
    <t xml:space="preserve">Discovery </t>
  </si>
  <si>
    <t xml:space="preserve">Mars-moon Exploration with GAmma Rays an </t>
  </si>
  <si>
    <t xml:space="preserve">Planetary SmallSats </t>
  </si>
  <si>
    <t xml:space="preserve">Strofio </t>
  </si>
  <si>
    <t xml:space="preserve">InSight </t>
  </si>
  <si>
    <t xml:space="preserve">International Mission Contributions </t>
  </si>
  <si>
    <t xml:space="preserve">Planetary Missions Program Office  </t>
  </si>
  <si>
    <t xml:space="preserve">Psyche </t>
  </si>
  <si>
    <t xml:space="preserve">Lucy </t>
  </si>
  <si>
    <t xml:space="preserve">Discovery Future </t>
  </si>
  <si>
    <t xml:space="preserve">Dawn </t>
  </si>
  <si>
    <t xml:space="preserve">Discovery Research </t>
  </si>
  <si>
    <t>New Frontiers</t>
  </si>
  <si>
    <t xml:space="preserve">Dragonfly </t>
  </si>
  <si>
    <t xml:space="preserve">Origins Spectral Interpretation Resource </t>
  </si>
  <si>
    <t xml:space="preserve">New Frontiers Future Missions </t>
  </si>
  <si>
    <t xml:space="preserve">New Frontiers Research </t>
  </si>
  <si>
    <t xml:space="preserve">New Horizons  </t>
  </si>
  <si>
    <t xml:space="preserve">Juno </t>
  </si>
  <si>
    <t xml:space="preserve">Mars Organic Molecule Analyzer  </t>
  </si>
  <si>
    <t xml:space="preserve">Mars Rover 2020 </t>
  </si>
  <si>
    <t xml:space="preserve">Aeroscience Ground Test Capabilities </t>
  </si>
  <si>
    <t xml:space="preserve">ExoMars </t>
  </si>
  <si>
    <t xml:space="preserve">2011 Mars Science Lab </t>
  </si>
  <si>
    <t xml:space="preserve">Mars Program Management </t>
  </si>
  <si>
    <t xml:space="preserve">Mars Future Missions </t>
  </si>
  <si>
    <t xml:space="preserve">Mars Reconnaissance Orbiter 2005  </t>
  </si>
  <si>
    <t xml:space="preserve">Mars Exploration Rover 2003  </t>
  </si>
  <si>
    <t xml:space="preserve">Mars Odyssey 2001  </t>
  </si>
  <si>
    <t xml:space="preserve">Mars Express  </t>
  </si>
  <si>
    <t xml:space="preserve">Mars Mission Operations </t>
  </si>
  <si>
    <t xml:space="preserve">Mars Research and Analysis </t>
  </si>
  <si>
    <t xml:space="preserve">Mars Technology  </t>
  </si>
  <si>
    <t xml:space="preserve">Mars Atmosphere &amp; Volatile EvolutioN  </t>
  </si>
  <si>
    <t xml:space="preserve">JUICE - Jupiter Icy Moons Explorer </t>
  </si>
  <si>
    <t xml:space="preserve">Europa Clipper </t>
  </si>
  <si>
    <t xml:space="preserve">Europa Lander </t>
  </si>
  <si>
    <t xml:space="preserve">Icy Satellites Surface Technology </t>
  </si>
  <si>
    <t xml:space="preserve">Outer Planets Research </t>
  </si>
  <si>
    <t xml:space="preserve">Cassini  </t>
  </si>
  <si>
    <t>Radioisotope Power</t>
  </si>
  <si>
    <t xml:space="preserve">DOE Operations and Analysis </t>
  </si>
  <si>
    <t xml:space="preserve">Advanced Technology </t>
  </si>
  <si>
    <t xml:space="preserve">Radioisotope Power System  </t>
  </si>
  <si>
    <t xml:space="preserve"> Total</t>
  </si>
  <si>
    <t>FY2020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</si>
</sst>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#,##0;\-#,##0;#,##0"/>
    <numFmt numFmtId="166" formatCode="#,##0.00;\-#,##0.00;#,##0.00"/>
    <numFmt numFmtId="167" formatCode="#,##0.0;\-#,##0.0;#,##0.0"/>
    <numFmt numFmtId="168" formatCode="[$-10409]&quot;$&quot;#,##0.0;\(&quot;$&quot;#,##0.0\)"/>
  </numFmts>
  <fonts count="16" x14ac:knownFonts="1">
    <font>
      <sz val="11"/>
      <color theme="1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rgb="FFFF0000"/>
      <name val="Arial"/>
      <family val="2"/>
    </font>
    <font>
      <sz val="8"/>
      <color rgb="FF1F497D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EFD5"/>
      </patternFill>
    </fill>
    <fill>
      <patternFill patternType="solid">
        <fgColor rgb="FF33CCFF"/>
        <bgColor rgb="FFFFDEAD"/>
      </patternFill>
    </fill>
    <fill>
      <patternFill patternType="solid">
        <fgColor rgb="FF8AABD2"/>
        <bgColor rgb="FFFFDAB9"/>
      </patternFill>
    </fill>
  </fills>
  <borders count="11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FFFFFF"/>
      </left>
      <right/>
      <top/>
      <bottom/>
      <diagonal/>
    </border>
  </borders>
  <cellStyleXfs count="40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0" borderId="2" applyNumberFormat="0" applyProtection="0">
      <alignment horizontal="right" vertical="center"/>
    </xf>
    <xf numFmtId="164" fontId="1" fillId="0" borderId="3" applyNumberForma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3" fillId="4" borderId="3" applyNumberFormat="0" applyAlignment="0">
      <alignment horizontal="left" vertical="center" indent="1"/>
      <protection locked="0"/>
    </xf>
    <xf numFmtId="0" fontId="3" fillId="5" borderId="3" applyNumberFormat="0" applyAlignment="0" applyProtection="0">
      <alignment horizontal="left" vertical="center" indent="1"/>
    </xf>
    <xf numFmtId="164" fontId="2" fillId="6" borderId="2" applyNumberFormat="0" applyBorder="0">
      <alignment horizontal="right" vertical="center"/>
      <protection locked="0"/>
    </xf>
    <xf numFmtId="0" fontId="3" fillId="4" borderId="3" applyNumberFormat="0" applyAlignment="0">
      <alignment horizontal="left" vertical="center" indent="1"/>
      <protection locked="0"/>
    </xf>
    <xf numFmtId="164" fontId="1" fillId="5" borderId="3" applyNumberFormat="0" applyProtection="0">
      <alignment horizontal="right" vertical="center"/>
    </xf>
    <xf numFmtId="164" fontId="1" fillId="6" borderId="3" applyNumberFormat="0" applyBorder="0">
      <alignment horizontal="right" vertical="center"/>
      <protection locked="0"/>
    </xf>
    <xf numFmtId="164" fontId="4" fillId="7" borderId="4" applyNumberFormat="0" applyBorder="0" applyAlignment="0" applyProtection="0">
      <alignment horizontal="right" vertical="center" indent="1"/>
    </xf>
    <xf numFmtId="164" fontId="5" fillId="8" borderId="4" applyNumberFormat="0" applyBorder="0" applyAlignment="0" applyProtection="0">
      <alignment horizontal="right" vertical="center" indent="1"/>
    </xf>
    <xf numFmtId="164" fontId="5" fillId="9" borderId="4" applyNumberFormat="0" applyBorder="0" applyAlignment="0" applyProtection="0">
      <alignment horizontal="right" vertical="center" indent="1"/>
    </xf>
    <xf numFmtId="164" fontId="6" fillId="10" borderId="4" applyNumberFormat="0" applyBorder="0" applyAlignment="0" applyProtection="0">
      <alignment horizontal="right" vertical="center" indent="1"/>
    </xf>
    <xf numFmtId="164" fontId="6" fillId="11" borderId="4" applyNumberFormat="0" applyBorder="0" applyAlignment="0" applyProtection="0">
      <alignment horizontal="right" vertical="center" indent="1"/>
    </xf>
    <xf numFmtId="164" fontId="6" fillId="12" borderId="4" applyNumberFormat="0" applyBorder="0" applyAlignment="0" applyProtection="0">
      <alignment horizontal="right" vertical="center" indent="1"/>
    </xf>
    <xf numFmtId="164" fontId="7" fillId="13" borderId="4" applyNumberFormat="0" applyBorder="0" applyAlignment="0" applyProtection="0">
      <alignment horizontal="right" vertical="center" indent="1"/>
    </xf>
    <xf numFmtId="164" fontId="7" fillId="14" borderId="4" applyNumberFormat="0" applyBorder="0" applyAlignment="0" applyProtection="0">
      <alignment horizontal="right" vertical="center" indent="1"/>
    </xf>
    <xf numFmtId="164" fontId="7" fillId="15" borderId="4" applyNumberFormat="0" applyBorder="0" applyAlignment="0" applyProtection="0">
      <alignment horizontal="right" vertical="center" indent="1"/>
    </xf>
    <xf numFmtId="0" fontId="8" fillId="0" borderId="1" applyNumberFormat="0" applyFont="0" applyFill="0" applyAlignment="0" applyProtection="0"/>
    <xf numFmtId="164" fontId="9" fillId="3" borderId="0" applyNumberFormat="0" applyAlignment="0" applyProtection="0">
      <alignment horizontal="left" vertical="center" indent="1"/>
    </xf>
    <xf numFmtId="0" fontId="8" fillId="0" borderId="5" applyNumberFormat="0" applyFont="0" applyFill="0" applyAlignment="0" applyProtection="0"/>
    <xf numFmtId="164" fontId="2" fillId="0" borderId="2" applyNumberFormat="0" applyFill="0" applyBorder="0" applyAlignmen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1" fillId="2" borderId="3" applyNumberFormat="0" applyAlignment="0" applyProtection="0">
      <alignment horizontal="left" vertical="center" indent="1"/>
    </xf>
    <xf numFmtId="0" fontId="3" fillId="16" borderId="1" applyNumberFormat="0" applyAlignment="0" applyProtection="0">
      <alignment horizontal="left" vertical="center" indent="1"/>
    </xf>
    <xf numFmtId="0" fontId="3" fillId="17" borderId="1" applyNumberFormat="0" applyAlignment="0" applyProtection="0">
      <alignment horizontal="left" vertical="center" indent="1"/>
    </xf>
    <xf numFmtId="0" fontId="3" fillId="18" borderId="1" applyNumberFormat="0" applyAlignment="0" applyProtection="0">
      <alignment horizontal="left" vertical="center" indent="1"/>
    </xf>
    <xf numFmtId="0" fontId="3" fillId="6" borderId="1" applyNumberFormat="0" applyAlignment="0" applyProtection="0">
      <alignment horizontal="left" vertical="center" indent="1"/>
    </xf>
    <xf numFmtId="0" fontId="3" fillId="5" borderId="3" applyNumberFormat="0" applyAlignment="0" applyProtection="0">
      <alignment horizontal="left" vertical="center" indent="1"/>
    </xf>
    <xf numFmtId="0" fontId="10" fillId="0" borderId="6" applyNumberFormat="0" applyFill="0" applyBorder="0" applyAlignment="0" applyProtection="0"/>
    <xf numFmtId="0" fontId="11" fillId="0" borderId="6" applyNumberFormat="0" applyBorder="0" applyAlignment="0" applyProtection="0"/>
    <xf numFmtId="0" fontId="10" fillId="4" borderId="3" applyNumberFormat="0" applyAlignment="0">
      <alignment horizontal="left" vertical="center" indent="1"/>
      <protection locked="0"/>
    </xf>
    <xf numFmtId="0" fontId="10" fillId="4" borderId="3" applyNumberFormat="0" applyAlignment="0">
      <alignment horizontal="left" vertical="center" indent="1"/>
      <protection locked="0"/>
    </xf>
    <xf numFmtId="0" fontId="10" fillId="5" borderId="3" applyNumberFormat="0" applyAlignment="0" applyProtection="0">
      <alignment horizontal="left" vertical="center" indent="1"/>
    </xf>
    <xf numFmtId="164" fontId="12" fillId="5" borderId="3" applyNumberFormat="0" applyProtection="0">
      <alignment horizontal="right" vertical="center"/>
    </xf>
    <xf numFmtId="164" fontId="13" fillId="6" borderId="2" applyNumberFormat="0" applyBorder="0">
      <alignment horizontal="right" vertical="center"/>
      <protection locked="0"/>
    </xf>
    <xf numFmtId="164" fontId="12" fillId="6" borderId="3" applyNumberFormat="0" applyBorder="0">
      <alignment horizontal="right" vertical="center"/>
      <protection locked="0"/>
    </xf>
    <xf numFmtId="164" fontId="2" fillId="0" borderId="2" applyNumberFormat="0" applyFill="0" applyBorder="0" applyAlignment="0" applyProtection="0">
      <alignment horizontal="right" vertical="center"/>
    </xf>
  </cellStyleXfs>
  <cellXfs count="21">
    <xf numFmtId="0" fontId="0" fillId="0" borderId="0" xfId="0"/>
    <xf numFmtId="0" fontId="2" fillId="3" borderId="1" xfId="24" applyNumberFormat="1" applyAlignment="1"/>
    <xf numFmtId="0" fontId="1" fillId="2" borderId="1" xfId="1" applyNumberFormat="1" applyBorder="1" applyAlignment="1"/>
    <xf numFmtId="0" fontId="2" fillId="3" borderId="1" xfId="24" applyNumberFormat="1" applyBorder="1" applyAlignment="1"/>
    <xf numFmtId="0" fontId="1" fillId="2" borderId="1" xfId="1" quotePrefix="1" applyNumberFormat="1" applyBorder="1" applyAlignment="1"/>
    <xf numFmtId="0" fontId="2" fillId="3" borderId="1" xfId="24" quotePrefix="1" applyNumberFormat="1" applyBorder="1" applyAlignment="1"/>
    <xf numFmtId="0" fontId="2" fillId="3" borderId="1" xfId="24" quotePrefix="1" applyNumberFormat="1" applyBorder="1" applyAlignment="1">
      <alignment horizontal="right"/>
    </xf>
    <xf numFmtId="0" fontId="2" fillId="3" borderId="1" xfId="24" quotePrefix="1" applyNumberFormat="1" applyAlignment="1"/>
    <xf numFmtId="0" fontId="1" fillId="2" borderId="7" xfId="25" quotePrefix="1" applyNumberFormat="1" applyBorder="1" applyAlignment="1"/>
    <xf numFmtId="0" fontId="1" fillId="2" borderId="8" xfId="25" quotePrefix="1" applyNumberFormat="1" applyBorder="1" applyAlignment="1"/>
    <xf numFmtId="165" fontId="14" fillId="0" borderId="0" xfId="0" applyNumberFormat="1" applyFont="1"/>
    <xf numFmtId="166" fontId="2" fillId="0" borderId="9" xfId="2" applyNumberFormat="1" applyBorder="1">
      <alignment horizontal="right" vertical="center"/>
    </xf>
    <xf numFmtId="166" fontId="1" fillId="0" borderId="7" xfId="3" applyNumberFormat="1" applyBorder="1">
      <alignment horizontal="right" vertical="center"/>
    </xf>
    <xf numFmtId="166" fontId="1" fillId="0" borderId="8" xfId="3" applyNumberFormat="1" applyBorder="1">
      <alignment horizontal="right" vertical="center"/>
    </xf>
    <xf numFmtId="0" fontId="2" fillId="3" borderId="1" xfId="24" quotePrefix="1" applyNumberFormat="1" applyFont="1" applyBorder="1" applyAlignment="1"/>
    <xf numFmtId="0" fontId="15" fillId="20" borderId="10" xfId="0" applyNumberFormat="1" applyFont="1" applyFill="1" applyBorder="1" applyAlignment="1">
      <alignment vertical="top" wrapText="1" readingOrder="1"/>
    </xf>
    <xf numFmtId="168" fontId="15" fillId="20" borderId="0" xfId="0" applyNumberFormat="1" applyFont="1" applyFill="1" applyBorder="1" applyAlignment="1">
      <alignment vertical="top" wrapText="1" readingOrder="1"/>
    </xf>
    <xf numFmtId="0" fontId="15" fillId="21" borderId="10" xfId="0" applyNumberFormat="1" applyFont="1" applyFill="1" applyBorder="1" applyAlignment="1">
      <alignment vertical="top" wrapText="1" readingOrder="1"/>
    </xf>
    <xf numFmtId="168" fontId="15" fillId="21" borderId="0" xfId="0" applyNumberFormat="1" applyFont="1" applyFill="1" applyBorder="1" applyAlignment="1">
      <alignment vertical="top" wrapText="1" readingOrder="1"/>
    </xf>
    <xf numFmtId="0" fontId="15" fillId="19" borderId="10" xfId="0" applyNumberFormat="1" applyFont="1" applyFill="1" applyBorder="1" applyAlignment="1">
      <alignment vertical="top" wrapText="1" readingOrder="1"/>
    </xf>
    <xf numFmtId="167" fontId="2" fillId="0" borderId="9" xfId="2" applyNumberFormat="1" applyFont="1" applyBorder="1">
      <alignment horizontal="right" vertical="center"/>
    </xf>
  </cellXfs>
  <cellStyles count="40">
    <cellStyle name="Normal" xfId="0" builtinId="0"/>
    <cellStyle name="SAPBorder" xfId="20" xr:uid="{00000000-0005-0000-0000-000001000000}"/>
    <cellStyle name="SAPDataCell" xfId="2" xr:uid="{00000000-0005-0000-0000-000002000000}"/>
    <cellStyle name="SAPDataRemoved" xfId="21" xr:uid="{00000000-0005-0000-0000-000003000000}"/>
    <cellStyle name="SAPDataTotalCell" xfId="3" xr:uid="{00000000-0005-0000-0000-000004000000}"/>
    <cellStyle name="SAPDimensionCell" xfId="1" xr:uid="{00000000-0005-0000-0000-000005000000}"/>
    <cellStyle name="SAPEditableDataCell" xfId="5" xr:uid="{00000000-0005-0000-0000-000006000000}"/>
    <cellStyle name="SAPEditableDataTotalCell" xfId="8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2" xr:uid="{00000000-0005-0000-0000-000010000000}"/>
    <cellStyle name="SAPExceptionLevel1" xfId="11" xr:uid="{00000000-0005-0000-0000-000011000000}"/>
    <cellStyle name="SAPExceptionLevel2" xfId="12" xr:uid="{00000000-0005-0000-0000-000012000000}"/>
    <cellStyle name="SAPExceptionLevel3" xfId="13" xr:uid="{00000000-0005-0000-0000-000013000000}"/>
    <cellStyle name="SAPExceptionLevel4" xfId="14" xr:uid="{00000000-0005-0000-0000-000014000000}"/>
    <cellStyle name="SAPExceptionLevel5" xfId="15" xr:uid="{00000000-0005-0000-0000-000015000000}"/>
    <cellStyle name="SAPExceptionLevel6" xfId="16" xr:uid="{00000000-0005-0000-0000-000016000000}"/>
    <cellStyle name="SAPExceptionLevel7" xfId="17" xr:uid="{00000000-0005-0000-0000-000017000000}"/>
    <cellStyle name="SAPExceptionLevel8" xfId="18" xr:uid="{00000000-0005-0000-0000-000018000000}"/>
    <cellStyle name="SAPExceptionLevel9" xfId="19" xr:uid="{00000000-0005-0000-0000-000019000000}"/>
    <cellStyle name="SAPFormula" xfId="39" xr:uid="{00000000-0005-0000-0000-00001A000000}"/>
    <cellStyle name="SAPGroupingFillCell" xfId="4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7" xr:uid="{00000000-0005-0000-0000-000021000000}"/>
    <cellStyle name="SAPLockedDataTotalCell" xfId="10" xr:uid="{00000000-0005-0000-0000-000022000000}"/>
    <cellStyle name="SAPMemberCell" xfId="24" xr:uid="{00000000-0005-0000-0000-000023000000}"/>
    <cellStyle name="SAPMemberTotalCell" xfId="25" xr:uid="{00000000-0005-0000-0000-000024000000}"/>
    <cellStyle name="SAPMessageText" xfId="23" xr:uid="{00000000-0005-0000-0000-000025000000}"/>
    <cellStyle name="SAPReadonlyDataCell" xfId="6" xr:uid="{00000000-0005-0000-0000-000026000000}"/>
    <cellStyle name="SAPReadonlyDataTotalCell" xfId="9" xr:uid="{00000000-0005-0000-0000-000027000000}"/>
  </cellStyles>
  <dxfs count="0"/>
  <tableStyles count="0" defaultTableStyle="TableStyleMedium2" defaultPivotStyle="PivotStyleLight16"/>
  <colors>
    <mruColors>
      <color rgb="FF1F497D"/>
      <color rgb="FF8AABD2"/>
      <color rgb="FF33CCFF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" x14ac:dyDescent="0.3"/>
  <sheetData/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6"/>
  <sheetViews>
    <sheetView tabSelected="1" workbookViewId="0">
      <pane ySplit="1" topLeftCell="A39" activePane="bottomLeft" state="frozen"/>
      <selection pane="bottomLeft" activeCell="B5" sqref="B5"/>
    </sheetView>
  </sheetViews>
  <sheetFormatPr defaultRowHeight="14" x14ac:dyDescent="0.3"/>
  <cols>
    <col min="1" max="1" width="26.83203125" customWidth="1"/>
  </cols>
  <sheetData>
    <row r="1" spans="1:3" ht="13.5" customHeight="1" x14ac:dyDescent="0.3">
      <c r="A1" s="14" t="s">
        <v>120</v>
      </c>
      <c r="B1" s="14" t="s">
        <v>121</v>
      </c>
      <c r="C1" s="14" t="s">
        <v>189</v>
      </c>
    </row>
    <row r="2" spans="1:3" ht="13.5" customHeight="1" x14ac:dyDescent="0.3">
      <c r="A2" s="15" t="s">
        <v>122</v>
      </c>
      <c r="B2" s="16">
        <f>B3+B12+B15+B22+B34+B41+B57+B64</f>
        <v>2746.73</v>
      </c>
      <c r="C2" s="16">
        <f>C3+C12+C15+C22+C34+C41+C57+C64</f>
        <v>2712.6</v>
      </c>
    </row>
    <row r="3" spans="1:3" ht="13.5" customHeight="1" x14ac:dyDescent="0.3">
      <c r="A3" s="17" t="s">
        <v>125</v>
      </c>
      <c r="B3" s="18">
        <f>SUM(B4:B11)</f>
        <v>276.59999999999997</v>
      </c>
      <c r="C3" s="18">
        <f>SUM(C4:C11)</f>
        <v>286.00100000000003</v>
      </c>
    </row>
    <row r="4" spans="1:3" ht="13.5" customHeight="1" x14ac:dyDescent="0.3">
      <c r="A4" s="19" t="s">
        <v>126</v>
      </c>
      <c r="B4" s="20">
        <v>3.3780000000000001</v>
      </c>
      <c r="C4" s="20"/>
    </row>
    <row r="5" spans="1:3" ht="13.5" customHeight="1" x14ac:dyDescent="0.3">
      <c r="A5" s="19" t="s">
        <v>127</v>
      </c>
      <c r="B5" s="20">
        <v>40.200000000000003</v>
      </c>
      <c r="C5" s="20">
        <v>39.215000000000003</v>
      </c>
    </row>
    <row r="6" spans="1:3" ht="13.5" customHeight="1" x14ac:dyDescent="0.3">
      <c r="A6" s="19" t="s">
        <v>128</v>
      </c>
      <c r="B6" s="20">
        <v>1</v>
      </c>
      <c r="C6" s="20"/>
    </row>
    <row r="7" spans="1:3" ht="13.5" customHeight="1" x14ac:dyDescent="0.3">
      <c r="A7" s="19" t="s">
        <v>129</v>
      </c>
      <c r="B7" s="20">
        <v>17.039000000000001</v>
      </c>
      <c r="C7" s="20">
        <v>19.192</v>
      </c>
    </row>
    <row r="8" spans="1:3" ht="13.5" customHeight="1" x14ac:dyDescent="0.3">
      <c r="A8" s="19" t="s">
        <v>130</v>
      </c>
      <c r="B8" s="20">
        <v>12.5</v>
      </c>
      <c r="C8" s="20">
        <v>11.15</v>
      </c>
    </row>
    <row r="9" spans="1:3" ht="13.5" customHeight="1" x14ac:dyDescent="0.3">
      <c r="A9" s="19" t="s">
        <v>131</v>
      </c>
      <c r="B9" s="20">
        <v>4.0999999999999996</v>
      </c>
      <c r="C9" s="20">
        <v>4.0179999999999998</v>
      </c>
    </row>
    <row r="10" spans="1:3" ht="13.5" customHeight="1" x14ac:dyDescent="0.3">
      <c r="A10" s="19" t="s">
        <v>132</v>
      </c>
      <c r="B10" s="20">
        <v>195.68299999999999</v>
      </c>
      <c r="C10" s="20">
        <v>209.78</v>
      </c>
    </row>
    <row r="11" spans="1:3" ht="13.5" customHeight="1" x14ac:dyDescent="0.3">
      <c r="A11" s="19" t="s">
        <v>133</v>
      </c>
      <c r="B11" s="20">
        <v>2.7</v>
      </c>
      <c r="C11" s="20">
        <v>2.6459999999999999</v>
      </c>
    </row>
    <row r="12" spans="1:3" ht="13.5" customHeight="1" x14ac:dyDescent="0.3">
      <c r="A12" s="17" t="s">
        <v>134</v>
      </c>
      <c r="B12" s="18">
        <f>SUM(B13:B14)</f>
        <v>150</v>
      </c>
      <c r="C12" s="18">
        <f>SUM(C13:C14)</f>
        <v>150</v>
      </c>
    </row>
    <row r="13" spans="1:3" ht="13.5" customHeight="1" x14ac:dyDescent="0.3">
      <c r="A13" s="19" t="s">
        <v>135</v>
      </c>
      <c r="B13" s="20">
        <v>52</v>
      </c>
      <c r="C13" s="20">
        <v>77.599999999999994</v>
      </c>
    </row>
    <row r="14" spans="1:3" ht="13.5" customHeight="1" x14ac:dyDescent="0.3">
      <c r="A14" s="19" t="s">
        <v>136</v>
      </c>
      <c r="B14" s="20">
        <v>98</v>
      </c>
      <c r="C14" s="20">
        <v>72.400000000000006</v>
      </c>
    </row>
    <row r="15" spans="1:3" ht="13.5" customHeight="1" x14ac:dyDescent="0.3">
      <c r="A15" s="17" t="s">
        <v>137</v>
      </c>
      <c r="B15" s="18">
        <f>SUM(B16:B21)</f>
        <v>188</v>
      </c>
      <c r="C15" s="18">
        <f>SUM(C16:C21)</f>
        <v>300</v>
      </c>
    </row>
    <row r="16" spans="1:3" ht="13.5" customHeight="1" x14ac:dyDescent="0.3">
      <c r="A16" s="19" t="s">
        <v>138</v>
      </c>
      <c r="B16" s="20">
        <v>55.247</v>
      </c>
      <c r="C16" s="20">
        <v>34.237000000000002</v>
      </c>
    </row>
    <row r="17" spans="1:3" ht="13.5" customHeight="1" x14ac:dyDescent="0.3">
      <c r="A17" s="19" t="s">
        <v>139</v>
      </c>
      <c r="B17" s="20">
        <v>69.064999999999998</v>
      </c>
      <c r="C17" s="20">
        <v>184.6</v>
      </c>
    </row>
    <row r="18" spans="1:3" ht="13.5" customHeight="1" x14ac:dyDescent="0.3">
      <c r="A18" s="19" t="s">
        <v>140</v>
      </c>
      <c r="B18" s="20">
        <v>39.683</v>
      </c>
      <c r="C18" s="20">
        <v>54.898000000000003</v>
      </c>
    </row>
    <row r="19" spans="1:3" ht="13.5" customHeight="1" x14ac:dyDescent="0.3">
      <c r="A19" s="19" t="s">
        <v>141</v>
      </c>
      <c r="B19" s="20">
        <v>0.21199999999999999</v>
      </c>
      <c r="C19" s="20">
        <v>8.0000000000000002E-3</v>
      </c>
    </row>
    <row r="20" spans="1:3" ht="13.5" customHeight="1" x14ac:dyDescent="0.3">
      <c r="A20" s="19" t="s">
        <v>142</v>
      </c>
      <c r="B20" s="20">
        <v>22</v>
      </c>
      <c r="C20" s="20">
        <v>22</v>
      </c>
    </row>
    <row r="21" spans="1:3" ht="13.5" customHeight="1" x14ac:dyDescent="0.3">
      <c r="A21" s="19" t="s">
        <v>143</v>
      </c>
      <c r="B21" s="20">
        <v>1.7929999999999999</v>
      </c>
      <c r="C21" s="20">
        <v>4.2569999999999997</v>
      </c>
    </row>
    <row r="22" spans="1:3" ht="13.5" customHeight="1" x14ac:dyDescent="0.3">
      <c r="A22" s="17" t="s">
        <v>144</v>
      </c>
      <c r="B22" s="18">
        <f>SUM(B23:B33)</f>
        <v>409.49999999999994</v>
      </c>
      <c r="C22" s="18">
        <f>SUM(C23:C33)</f>
        <v>508.66500000000002</v>
      </c>
    </row>
    <row r="23" spans="1:3" ht="13.5" customHeight="1" x14ac:dyDescent="0.3">
      <c r="A23" s="19" t="s">
        <v>145</v>
      </c>
      <c r="B23" s="20">
        <v>3.9</v>
      </c>
      <c r="C23" s="20">
        <v>8.0969999999999995</v>
      </c>
    </row>
    <row r="24" spans="1:3" ht="13.5" customHeight="1" x14ac:dyDescent="0.3">
      <c r="A24" s="19" t="s">
        <v>146</v>
      </c>
      <c r="B24" s="20">
        <v>4.3970000000000002</v>
      </c>
      <c r="C24" s="20">
        <v>15.641999999999999</v>
      </c>
    </row>
    <row r="25" spans="1:3" ht="13.5" customHeight="1" x14ac:dyDescent="0.3">
      <c r="A25" s="19" t="s">
        <v>147</v>
      </c>
      <c r="B25" s="20">
        <v>0.85</v>
      </c>
      <c r="C25" s="20">
        <v>1.25</v>
      </c>
    </row>
    <row r="26" spans="1:3" ht="13.5" customHeight="1" x14ac:dyDescent="0.3">
      <c r="A26" s="19" t="s">
        <v>148</v>
      </c>
      <c r="B26" s="20">
        <v>23.1</v>
      </c>
      <c r="C26" s="20">
        <v>13.564</v>
      </c>
    </row>
    <row r="27" spans="1:3" ht="13.5" customHeight="1" x14ac:dyDescent="0.3">
      <c r="A27" s="19" t="s">
        <v>149</v>
      </c>
      <c r="B27" s="20">
        <v>2.9630000000000001</v>
      </c>
      <c r="C27" s="20">
        <v>8.6</v>
      </c>
    </row>
    <row r="28" spans="1:3" ht="13.5" customHeight="1" x14ac:dyDescent="0.3">
      <c r="A28" s="19" t="s">
        <v>150</v>
      </c>
      <c r="B28" s="20">
        <v>12.866486999999999</v>
      </c>
      <c r="C28" s="20">
        <v>11.063000000000001</v>
      </c>
    </row>
    <row r="29" spans="1:3" ht="13.5" customHeight="1" x14ac:dyDescent="0.3">
      <c r="A29" s="19" t="s">
        <v>151</v>
      </c>
      <c r="B29" s="20">
        <v>174.2</v>
      </c>
      <c r="C29" s="20">
        <v>214</v>
      </c>
    </row>
    <row r="30" spans="1:3" ht="13.5" customHeight="1" x14ac:dyDescent="0.3">
      <c r="A30" s="19" t="s">
        <v>152</v>
      </c>
      <c r="B30" s="20">
        <v>165.5</v>
      </c>
      <c r="C30" s="20">
        <v>208.6</v>
      </c>
    </row>
    <row r="31" spans="1:3" ht="13.5" customHeight="1" x14ac:dyDescent="0.3">
      <c r="A31" s="19" t="s">
        <v>153</v>
      </c>
      <c r="B31" s="20">
        <v>13.867513000000001</v>
      </c>
      <c r="C31" s="20">
        <v>20.982296999999999</v>
      </c>
    </row>
    <row r="32" spans="1:3" ht="13.5" customHeight="1" x14ac:dyDescent="0.3">
      <c r="A32" s="19" t="s">
        <v>154</v>
      </c>
      <c r="B32" s="20">
        <v>0.2</v>
      </c>
      <c r="C32" s="20"/>
    </row>
    <row r="33" spans="1:3" ht="13.5" customHeight="1" x14ac:dyDescent="0.3">
      <c r="A33" s="19" t="s">
        <v>155</v>
      </c>
      <c r="B33" s="20">
        <v>7.6559999999999997</v>
      </c>
      <c r="C33" s="20">
        <v>6.8667030000000002</v>
      </c>
    </row>
    <row r="34" spans="1:3" ht="13.5" customHeight="1" x14ac:dyDescent="0.3">
      <c r="A34" s="17" t="s">
        <v>156</v>
      </c>
      <c r="B34" s="18">
        <f>SUM(B35:B40)</f>
        <v>93.03</v>
      </c>
      <c r="C34" s="18">
        <f>SUM(C35:C40)</f>
        <v>136.75199999999998</v>
      </c>
    </row>
    <row r="35" spans="1:3" ht="13.5" customHeight="1" x14ac:dyDescent="0.3">
      <c r="A35" s="19" t="s">
        <v>157</v>
      </c>
      <c r="B35" s="20">
        <v>8</v>
      </c>
      <c r="C35" s="20">
        <v>41</v>
      </c>
    </row>
    <row r="36" spans="1:3" ht="13.5" customHeight="1" x14ac:dyDescent="0.3">
      <c r="A36" s="19" t="s">
        <v>158</v>
      </c>
      <c r="B36" s="20">
        <v>50.3</v>
      </c>
      <c r="C36" s="20">
        <v>37.1</v>
      </c>
    </row>
    <row r="37" spans="1:3" ht="13.5" customHeight="1" x14ac:dyDescent="0.3">
      <c r="A37" s="19" t="s">
        <v>159</v>
      </c>
      <c r="B37" s="20">
        <v>2.33</v>
      </c>
      <c r="C37" s="20">
        <v>1.67</v>
      </c>
    </row>
    <row r="38" spans="1:3" ht="13.5" customHeight="1" x14ac:dyDescent="0.3">
      <c r="A38" s="19" t="s">
        <v>160</v>
      </c>
      <c r="B38" s="20">
        <v>7.9</v>
      </c>
      <c r="C38" s="20">
        <v>5.88</v>
      </c>
    </row>
    <row r="39" spans="1:3" ht="13.5" customHeight="1" x14ac:dyDescent="0.3">
      <c r="A39" s="19" t="s">
        <v>161</v>
      </c>
      <c r="B39" s="20">
        <v>12.7</v>
      </c>
      <c r="C39" s="20">
        <v>17.3</v>
      </c>
    </row>
    <row r="40" spans="1:3" ht="13.5" customHeight="1" x14ac:dyDescent="0.3">
      <c r="A40" s="19" t="s">
        <v>162</v>
      </c>
      <c r="B40" s="20">
        <v>11.8</v>
      </c>
      <c r="C40" s="20">
        <v>33.802</v>
      </c>
    </row>
    <row r="41" spans="1:3" ht="13.5" customHeight="1" x14ac:dyDescent="0.3">
      <c r="A41" s="17" t="s">
        <v>123</v>
      </c>
      <c r="B41" s="18">
        <f>SUM(B42:B56)</f>
        <v>712.7</v>
      </c>
      <c r="C41" s="18">
        <f>SUM(C42:C56)</f>
        <v>565.66899999999998</v>
      </c>
    </row>
    <row r="42" spans="1:3" ht="13.5" customHeight="1" x14ac:dyDescent="0.3">
      <c r="A42" s="19" t="s">
        <v>163</v>
      </c>
      <c r="B42" s="20">
        <v>6.8929999999999998</v>
      </c>
      <c r="C42" s="20">
        <v>7.3490000000000002</v>
      </c>
    </row>
    <row r="43" spans="1:3" ht="13.5" customHeight="1" x14ac:dyDescent="0.3">
      <c r="A43" s="19" t="s">
        <v>164</v>
      </c>
      <c r="B43" s="20">
        <v>502.6</v>
      </c>
      <c r="C43" s="20">
        <v>353</v>
      </c>
    </row>
    <row r="44" spans="1:3" ht="13.5" customHeight="1" x14ac:dyDescent="0.3">
      <c r="A44" s="19" t="s">
        <v>165</v>
      </c>
      <c r="B44" s="20">
        <v>12.5</v>
      </c>
      <c r="C44" s="20"/>
    </row>
    <row r="45" spans="1:3" ht="13.5" customHeight="1" x14ac:dyDescent="0.3">
      <c r="A45" s="19" t="s">
        <v>166</v>
      </c>
      <c r="B45" s="20">
        <v>2.1</v>
      </c>
      <c r="C45" s="20">
        <v>1.9</v>
      </c>
    </row>
    <row r="46" spans="1:3" ht="13.5" customHeight="1" x14ac:dyDescent="0.3">
      <c r="A46" s="19" t="s">
        <v>167</v>
      </c>
      <c r="B46" s="20">
        <v>51.1</v>
      </c>
      <c r="C46" s="20">
        <v>47</v>
      </c>
    </row>
    <row r="47" spans="1:3" ht="13.5" customHeight="1" x14ac:dyDescent="0.3">
      <c r="A47" s="19" t="s">
        <v>168</v>
      </c>
      <c r="B47" s="20">
        <v>11.782</v>
      </c>
      <c r="C47" s="20">
        <v>11.191000000000001</v>
      </c>
    </row>
    <row r="48" spans="1:3" ht="13.5" customHeight="1" x14ac:dyDescent="0.3">
      <c r="A48" s="19" t="s">
        <v>169</v>
      </c>
      <c r="B48" s="20">
        <v>31.483000000000001</v>
      </c>
      <c r="C48" s="20">
        <v>65.47</v>
      </c>
    </row>
    <row r="49" spans="1:3" ht="13.5" customHeight="1" x14ac:dyDescent="0.3">
      <c r="A49" s="19" t="s">
        <v>170</v>
      </c>
      <c r="B49" s="20">
        <v>26</v>
      </c>
      <c r="C49" s="20">
        <v>26.94</v>
      </c>
    </row>
    <row r="50" spans="1:3" ht="13.5" customHeight="1" x14ac:dyDescent="0.3">
      <c r="A50" s="19" t="s">
        <v>171</v>
      </c>
      <c r="B50" s="20">
        <v>3.4649999999999999</v>
      </c>
      <c r="C50" s="20"/>
    </row>
    <row r="51" spans="1:3" ht="13.5" customHeight="1" x14ac:dyDescent="0.3">
      <c r="A51" s="19" t="s">
        <v>172</v>
      </c>
      <c r="B51" s="20">
        <v>11.5</v>
      </c>
      <c r="C51" s="20">
        <v>11.7</v>
      </c>
    </row>
    <row r="52" spans="1:3" ht="13.5" customHeight="1" x14ac:dyDescent="0.3">
      <c r="A52" s="19" t="s">
        <v>173</v>
      </c>
      <c r="B52" s="20">
        <v>3.1139999999999999</v>
      </c>
      <c r="C52" s="20">
        <v>1.1020000000000001</v>
      </c>
    </row>
    <row r="53" spans="1:3" ht="13.5" customHeight="1" x14ac:dyDescent="0.3">
      <c r="A53" s="19" t="s">
        <v>174</v>
      </c>
      <c r="B53" s="20">
        <v>1.85</v>
      </c>
      <c r="C53" s="20">
        <v>5.9249999999999998</v>
      </c>
    </row>
    <row r="54" spans="1:3" ht="13.5" customHeight="1" x14ac:dyDescent="0.3">
      <c r="A54" s="19" t="s">
        <v>175</v>
      </c>
      <c r="B54" s="20">
        <v>9.8550000000000004</v>
      </c>
      <c r="C54" s="20">
        <v>9.8719999999999999</v>
      </c>
    </row>
    <row r="55" spans="1:3" ht="13.5" customHeight="1" x14ac:dyDescent="0.3">
      <c r="A55" s="19" t="s">
        <v>176</v>
      </c>
      <c r="B55" s="20">
        <v>20.558</v>
      </c>
      <c r="C55" s="20">
        <v>3.72</v>
      </c>
    </row>
    <row r="56" spans="1:3" ht="13.5" customHeight="1" x14ac:dyDescent="0.3">
      <c r="A56" s="19" t="s">
        <v>177</v>
      </c>
      <c r="B56" s="20">
        <v>17.899999999999999</v>
      </c>
      <c r="C56" s="20">
        <v>20.5</v>
      </c>
    </row>
    <row r="57" spans="1:3" ht="13.5" customHeight="1" x14ac:dyDescent="0.3">
      <c r="A57" s="17" t="s">
        <v>124</v>
      </c>
      <c r="B57" s="18">
        <f>SUM(B58:B63)</f>
        <v>793.6</v>
      </c>
      <c r="C57" s="18">
        <f>SUM(C58:C63)</f>
        <v>632.01300000000003</v>
      </c>
    </row>
    <row r="58" spans="1:3" ht="13.5" customHeight="1" x14ac:dyDescent="0.3">
      <c r="A58" s="19" t="s">
        <v>178</v>
      </c>
      <c r="B58" s="20">
        <v>15.6</v>
      </c>
      <c r="C58" s="20">
        <v>18.192</v>
      </c>
    </row>
    <row r="59" spans="1:3" ht="13.5" customHeight="1" x14ac:dyDescent="0.3">
      <c r="A59" s="19" t="s">
        <v>179</v>
      </c>
      <c r="B59" s="20">
        <v>545</v>
      </c>
      <c r="C59" s="20">
        <v>592.6</v>
      </c>
    </row>
    <row r="60" spans="1:3" ht="13.5" customHeight="1" x14ac:dyDescent="0.3">
      <c r="A60" s="19" t="s">
        <v>180</v>
      </c>
      <c r="B60" s="20">
        <v>187.4</v>
      </c>
      <c r="C60" s="20"/>
    </row>
    <row r="61" spans="1:3" ht="13.5" customHeight="1" x14ac:dyDescent="0.3">
      <c r="A61" s="19" t="s">
        <v>181</v>
      </c>
      <c r="B61" s="20">
        <v>35</v>
      </c>
      <c r="C61" s="20">
        <v>14.2</v>
      </c>
    </row>
    <row r="62" spans="1:3" ht="13.5" customHeight="1" x14ac:dyDescent="0.3">
      <c r="A62" s="19" t="s">
        <v>182</v>
      </c>
      <c r="B62" s="20">
        <v>6.7</v>
      </c>
      <c r="C62" s="20">
        <v>7.0209999999999999</v>
      </c>
    </row>
    <row r="63" spans="1:3" ht="13.5" customHeight="1" x14ac:dyDescent="0.3">
      <c r="A63" s="19" t="s">
        <v>183</v>
      </c>
      <c r="B63" s="20">
        <v>3.9</v>
      </c>
      <c r="C63" s="20"/>
    </row>
    <row r="64" spans="1:3" ht="13.5" customHeight="1" x14ac:dyDescent="0.3">
      <c r="A64" s="17" t="s">
        <v>184</v>
      </c>
      <c r="B64" s="18">
        <f>SUM(B65:B67)</f>
        <v>123.3</v>
      </c>
      <c r="C64" s="18">
        <f>SUM(C65:C67)</f>
        <v>133.5</v>
      </c>
    </row>
    <row r="65" spans="1:3" ht="13.5" customHeight="1" x14ac:dyDescent="0.3">
      <c r="A65" s="19" t="s">
        <v>185</v>
      </c>
      <c r="B65" s="20">
        <v>83</v>
      </c>
      <c r="C65" s="20">
        <v>85.475999999999999</v>
      </c>
    </row>
    <row r="66" spans="1:3" ht="14.5" customHeight="1" x14ac:dyDescent="0.3">
      <c r="A66" s="19" t="s">
        <v>186</v>
      </c>
      <c r="B66" s="20">
        <v>1.5</v>
      </c>
      <c r="C66" s="20"/>
    </row>
    <row r="67" spans="1:3" ht="13.5" customHeight="1" x14ac:dyDescent="0.3">
      <c r="A67" s="19" t="s">
        <v>187</v>
      </c>
      <c r="B67" s="20">
        <v>38.799999999999997</v>
      </c>
      <c r="C67" s="20">
        <v>48.024000000000001</v>
      </c>
    </row>
    <row r="68" spans="1:3" ht="13.5" customHeight="1" x14ac:dyDescent="0.3">
      <c r="A68" s="15" t="s">
        <v>188</v>
      </c>
      <c r="B68" s="16">
        <f>B3+B12+B15+B22+B34+B41+B57+B64</f>
        <v>2746.73</v>
      </c>
      <c r="C68" s="16">
        <f>C3+C12+C15+C22+C34+C41+C57+C64</f>
        <v>2712.6</v>
      </c>
    </row>
    <row r="69" spans="1:3" ht="13.5" customHeight="1" x14ac:dyDescent="0.3"/>
    <row r="70" spans="1:3" ht="13.5" customHeight="1" x14ac:dyDescent="0.3"/>
    <row r="71" spans="1:3" ht="13.5" customHeight="1" x14ac:dyDescent="0.3"/>
    <row r="72" spans="1:3" ht="13.5" customHeight="1" x14ac:dyDescent="0.3"/>
    <row r="73" spans="1:3" ht="13.5" customHeight="1" x14ac:dyDescent="0.3"/>
    <row r="74" spans="1:3" ht="13.5" customHeight="1" x14ac:dyDescent="0.3"/>
    <row r="75" spans="1:3" ht="13.5" customHeight="1" x14ac:dyDescent="0.3"/>
    <row r="76" spans="1:3" ht="13.5" customHeight="1" x14ac:dyDescent="0.3"/>
    <row r="77" spans="1:3" ht="13.5" customHeight="1" x14ac:dyDescent="0.3"/>
    <row r="78" spans="1:3" ht="13.5" customHeight="1" x14ac:dyDescent="0.3"/>
    <row r="79" spans="1:3" ht="13.5" customHeight="1" x14ac:dyDescent="0.3"/>
    <row r="80" spans="1:3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</sheetData>
  <pageMargins left="0.7" right="0.7" top="0.75" bottom="0.75" header="0.3" footer="0.3"/>
  <pageSetup orientation="portrait" verticalDpi="0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14" sqref="G14"/>
    </sheetView>
  </sheetViews>
  <sheetFormatPr defaultRowHeight="14" x14ac:dyDescent="0.3"/>
  <cols>
    <col min="1" max="1" width="13.08203125" bestFit="1" customWidth="1"/>
    <col min="2" max="2" width="16.33203125" bestFit="1" customWidth="1"/>
    <col min="3" max="3" width="9.4140625" bestFit="1" customWidth="1"/>
    <col min="4" max="4" width="13.83203125" bestFit="1" customWidth="1"/>
    <col min="5" max="6" width="11.4140625" customWidth="1"/>
    <col min="7" max="7" width="13.83203125" bestFit="1" customWidth="1"/>
    <col min="8" max="8" width="15.58203125" bestFit="1" customWidth="1"/>
    <col min="9" max="9" width="13.83203125" bestFit="1" customWidth="1"/>
  </cols>
  <sheetData>
    <row r="1" spans="1:4" x14ac:dyDescent="0.3">
      <c r="A1" s="4" t="s">
        <v>0</v>
      </c>
      <c r="B1" s="4" t="s">
        <v>0</v>
      </c>
      <c r="C1" s="4" t="s">
        <v>0</v>
      </c>
      <c r="D1" s="5" t="s">
        <v>7</v>
      </c>
    </row>
    <row r="2" spans="1:4" x14ac:dyDescent="0.3">
      <c r="A2" s="4" t="s">
        <v>1</v>
      </c>
      <c r="B2" s="2"/>
      <c r="C2" s="4" t="s">
        <v>116</v>
      </c>
      <c r="D2" s="6" t="s">
        <v>2</v>
      </c>
    </row>
    <row r="3" spans="1:4" x14ac:dyDescent="0.3">
      <c r="A3" s="5" t="s">
        <v>8</v>
      </c>
      <c r="B3" s="7" t="s">
        <v>9</v>
      </c>
      <c r="C3" s="5" t="s">
        <v>118</v>
      </c>
      <c r="D3" s="11">
        <v>12500000</v>
      </c>
    </row>
    <row r="4" spans="1:4" x14ac:dyDescent="0.3">
      <c r="A4" s="3"/>
      <c r="B4" s="1"/>
      <c r="C4" s="5" t="s">
        <v>119</v>
      </c>
      <c r="D4" s="11">
        <v>11150000</v>
      </c>
    </row>
    <row r="5" spans="1:4" x14ac:dyDescent="0.3">
      <c r="A5" s="3"/>
      <c r="B5" s="1"/>
      <c r="C5" s="8" t="s">
        <v>117</v>
      </c>
      <c r="D5" s="12">
        <v>23650000</v>
      </c>
    </row>
    <row r="6" spans="1:4" x14ac:dyDescent="0.3">
      <c r="A6" s="5" t="s">
        <v>42</v>
      </c>
      <c r="B6" s="7" t="s">
        <v>43</v>
      </c>
      <c r="C6" s="5" t="s">
        <v>118</v>
      </c>
      <c r="D6" s="11">
        <v>200000</v>
      </c>
    </row>
    <row r="7" spans="1:4" x14ac:dyDescent="0.3">
      <c r="A7" s="3"/>
      <c r="B7" s="1"/>
      <c r="C7" s="8" t="s">
        <v>117</v>
      </c>
      <c r="D7" s="12">
        <v>200000</v>
      </c>
    </row>
    <row r="8" spans="1:4" x14ac:dyDescent="0.3">
      <c r="A8" s="5" t="s">
        <v>44</v>
      </c>
      <c r="B8" s="7" t="s">
        <v>45</v>
      </c>
      <c r="C8" s="5" t="s">
        <v>118</v>
      </c>
      <c r="D8" s="11">
        <v>2330000</v>
      </c>
    </row>
    <row r="9" spans="1:4" x14ac:dyDescent="0.3">
      <c r="A9" s="3"/>
      <c r="B9" s="1"/>
      <c r="C9" s="5" t="s">
        <v>119</v>
      </c>
      <c r="D9" s="11">
        <v>1670000</v>
      </c>
    </row>
    <row r="10" spans="1:4" x14ac:dyDescent="0.3">
      <c r="A10" s="3"/>
      <c r="B10" s="1"/>
      <c r="C10" s="8" t="s">
        <v>117</v>
      </c>
      <c r="D10" s="12">
        <v>4000000</v>
      </c>
    </row>
    <row r="11" spans="1:4" x14ac:dyDescent="0.3">
      <c r="A11" s="5" t="s">
        <v>84</v>
      </c>
      <c r="B11" s="7" t="s">
        <v>85</v>
      </c>
      <c r="C11" s="5" t="s">
        <v>118</v>
      </c>
      <c r="D11" s="11">
        <v>38800000</v>
      </c>
    </row>
    <row r="12" spans="1:4" x14ac:dyDescent="0.3">
      <c r="A12" s="3"/>
      <c r="B12" s="1"/>
      <c r="C12" s="5" t="s">
        <v>119</v>
      </c>
      <c r="D12" s="11">
        <v>48024000</v>
      </c>
    </row>
    <row r="13" spans="1:4" x14ac:dyDescent="0.3">
      <c r="A13" s="3"/>
      <c r="B13" s="1"/>
      <c r="C13" s="8" t="s">
        <v>117</v>
      </c>
      <c r="D13" s="12">
        <v>86824000</v>
      </c>
    </row>
    <row r="14" spans="1:4" x14ac:dyDescent="0.3">
      <c r="A14" s="5" t="s">
        <v>3</v>
      </c>
      <c r="B14" s="7" t="s">
        <v>4</v>
      </c>
      <c r="C14" s="5" t="s">
        <v>118</v>
      </c>
      <c r="D14" s="11">
        <v>1000000</v>
      </c>
    </row>
    <row r="15" spans="1:4" x14ac:dyDescent="0.3">
      <c r="A15" s="3"/>
      <c r="B15" s="1"/>
      <c r="C15" s="8" t="s">
        <v>117</v>
      </c>
      <c r="D15" s="12">
        <v>1000000</v>
      </c>
    </row>
    <row r="16" spans="1:4" x14ac:dyDescent="0.3">
      <c r="A16" s="5" t="s">
        <v>86</v>
      </c>
      <c r="B16" s="7" t="s">
        <v>87</v>
      </c>
      <c r="C16" s="5" t="s">
        <v>118</v>
      </c>
      <c r="D16" s="11">
        <v>9855000</v>
      </c>
    </row>
    <row r="17" spans="1:4" x14ac:dyDescent="0.3">
      <c r="A17" s="3"/>
      <c r="B17" s="1"/>
      <c r="C17" s="5" t="s">
        <v>119</v>
      </c>
      <c r="D17" s="11">
        <v>9872000</v>
      </c>
    </row>
    <row r="18" spans="1:4" x14ac:dyDescent="0.3">
      <c r="A18" s="3"/>
      <c r="B18" s="1"/>
      <c r="C18" s="8" t="s">
        <v>117</v>
      </c>
      <c r="D18" s="12">
        <v>19727000</v>
      </c>
    </row>
    <row r="19" spans="1:4" x14ac:dyDescent="0.3">
      <c r="A19" s="5" t="s">
        <v>88</v>
      </c>
      <c r="B19" s="7" t="s">
        <v>89</v>
      </c>
      <c r="C19" s="5" t="s">
        <v>118</v>
      </c>
      <c r="D19" s="11">
        <v>11500000</v>
      </c>
    </row>
    <row r="20" spans="1:4" x14ac:dyDescent="0.3">
      <c r="A20" s="3"/>
      <c r="B20" s="1"/>
      <c r="C20" s="5" t="s">
        <v>119</v>
      </c>
      <c r="D20" s="11">
        <v>11700000</v>
      </c>
    </row>
    <row r="21" spans="1:4" x14ac:dyDescent="0.3">
      <c r="A21" s="3"/>
      <c r="B21" s="1"/>
      <c r="C21" s="8" t="s">
        <v>117</v>
      </c>
      <c r="D21" s="12">
        <v>23200000</v>
      </c>
    </row>
    <row r="22" spans="1:4" x14ac:dyDescent="0.3">
      <c r="A22" s="5" t="s">
        <v>46</v>
      </c>
      <c r="B22" s="7" t="s">
        <v>47</v>
      </c>
      <c r="C22" s="5" t="s">
        <v>118</v>
      </c>
      <c r="D22" s="11">
        <v>7656000</v>
      </c>
    </row>
    <row r="23" spans="1:4" x14ac:dyDescent="0.3">
      <c r="A23" s="3"/>
      <c r="B23" s="1"/>
      <c r="C23" s="5" t="s">
        <v>119</v>
      </c>
      <c r="D23" s="11">
        <v>6866703</v>
      </c>
    </row>
    <row r="24" spans="1:4" x14ac:dyDescent="0.3">
      <c r="A24" s="3"/>
      <c r="B24" s="1"/>
      <c r="C24" s="8" t="s">
        <v>117</v>
      </c>
      <c r="D24" s="12">
        <v>14522703</v>
      </c>
    </row>
    <row r="25" spans="1:4" x14ac:dyDescent="0.3">
      <c r="A25" s="5" t="s">
        <v>10</v>
      </c>
      <c r="B25" s="7" t="s">
        <v>11</v>
      </c>
      <c r="C25" s="5" t="s">
        <v>118</v>
      </c>
      <c r="D25" s="11">
        <v>4100000</v>
      </c>
    </row>
    <row r="26" spans="1:4" x14ac:dyDescent="0.3">
      <c r="A26" s="3"/>
      <c r="B26" s="1"/>
      <c r="C26" s="5" t="s">
        <v>119</v>
      </c>
      <c r="D26" s="11">
        <v>4018000</v>
      </c>
    </row>
    <row r="27" spans="1:4" x14ac:dyDescent="0.3">
      <c r="A27" s="3"/>
      <c r="B27" s="1"/>
      <c r="C27" s="8" t="s">
        <v>117</v>
      </c>
      <c r="D27" s="12">
        <v>8118000</v>
      </c>
    </row>
    <row r="28" spans="1:4" x14ac:dyDescent="0.3">
      <c r="A28" s="5" t="s">
        <v>90</v>
      </c>
      <c r="B28" s="7" t="s">
        <v>91</v>
      </c>
      <c r="C28" s="5" t="s">
        <v>118</v>
      </c>
      <c r="D28" s="11">
        <v>17900000</v>
      </c>
    </row>
    <row r="29" spans="1:4" x14ac:dyDescent="0.3">
      <c r="A29" s="3"/>
      <c r="B29" s="1"/>
      <c r="C29" s="5" t="s">
        <v>119</v>
      </c>
      <c r="D29" s="11">
        <v>20500000</v>
      </c>
    </row>
    <row r="30" spans="1:4" x14ac:dyDescent="0.3">
      <c r="A30" s="3"/>
      <c r="B30" s="1"/>
      <c r="C30" s="8" t="s">
        <v>117</v>
      </c>
      <c r="D30" s="12">
        <v>38400000</v>
      </c>
    </row>
    <row r="31" spans="1:4" x14ac:dyDescent="0.3">
      <c r="A31" s="5" t="s">
        <v>48</v>
      </c>
      <c r="B31" s="7" t="s">
        <v>49</v>
      </c>
      <c r="C31" s="5" t="s">
        <v>118</v>
      </c>
      <c r="D31" s="11">
        <v>13867513</v>
      </c>
    </row>
    <row r="32" spans="1:4" x14ac:dyDescent="0.3">
      <c r="A32" s="3"/>
      <c r="B32" s="1"/>
      <c r="C32" s="5" t="s">
        <v>119</v>
      </c>
      <c r="D32" s="11">
        <v>20982297</v>
      </c>
    </row>
    <row r="33" spans="1:4" x14ac:dyDescent="0.3">
      <c r="A33" s="3"/>
      <c r="B33" s="1"/>
      <c r="C33" s="8" t="s">
        <v>117</v>
      </c>
      <c r="D33" s="12">
        <v>34849810</v>
      </c>
    </row>
    <row r="34" spans="1:4" x14ac:dyDescent="0.3">
      <c r="A34" s="5" t="s">
        <v>92</v>
      </c>
      <c r="B34" s="7" t="s">
        <v>93</v>
      </c>
      <c r="C34" s="5" t="s">
        <v>118</v>
      </c>
      <c r="D34" s="11">
        <v>3465000</v>
      </c>
    </row>
    <row r="35" spans="1:4" x14ac:dyDescent="0.3">
      <c r="A35" s="3"/>
      <c r="B35" s="1"/>
      <c r="C35" s="8" t="s">
        <v>117</v>
      </c>
      <c r="D35" s="12">
        <v>3465000</v>
      </c>
    </row>
    <row r="36" spans="1:4" x14ac:dyDescent="0.3">
      <c r="A36" s="5" t="s">
        <v>94</v>
      </c>
      <c r="B36" s="7" t="s">
        <v>95</v>
      </c>
      <c r="C36" s="5" t="s">
        <v>118</v>
      </c>
      <c r="D36" s="11">
        <v>3900000</v>
      </c>
    </row>
    <row r="37" spans="1:4" x14ac:dyDescent="0.3">
      <c r="A37" s="3"/>
      <c r="B37" s="1"/>
      <c r="C37" s="8" t="s">
        <v>117</v>
      </c>
      <c r="D37" s="12">
        <v>3900000</v>
      </c>
    </row>
    <row r="38" spans="1:4" x14ac:dyDescent="0.3">
      <c r="A38" s="5" t="s">
        <v>96</v>
      </c>
      <c r="B38" s="7" t="s">
        <v>97</v>
      </c>
      <c r="C38" s="5" t="s">
        <v>118</v>
      </c>
      <c r="D38" s="11">
        <v>3114000</v>
      </c>
    </row>
    <row r="39" spans="1:4" x14ac:dyDescent="0.3">
      <c r="A39" s="3"/>
      <c r="B39" s="1"/>
      <c r="C39" s="5" t="s">
        <v>119</v>
      </c>
      <c r="D39" s="11">
        <v>1102000</v>
      </c>
    </row>
    <row r="40" spans="1:4" x14ac:dyDescent="0.3">
      <c r="A40" s="3"/>
      <c r="B40" s="1"/>
      <c r="C40" s="8" t="s">
        <v>117</v>
      </c>
      <c r="D40" s="12">
        <v>4216000</v>
      </c>
    </row>
    <row r="41" spans="1:4" x14ac:dyDescent="0.3">
      <c r="A41" s="5" t="s">
        <v>50</v>
      </c>
      <c r="B41" s="7" t="s">
        <v>51</v>
      </c>
      <c r="C41" s="5" t="s">
        <v>118</v>
      </c>
      <c r="D41" s="11">
        <v>26000000</v>
      </c>
    </row>
    <row r="42" spans="1:4" x14ac:dyDescent="0.3">
      <c r="A42" s="3"/>
      <c r="B42" s="1"/>
      <c r="C42" s="5" t="s">
        <v>119</v>
      </c>
      <c r="D42" s="11">
        <v>26940000</v>
      </c>
    </row>
    <row r="43" spans="1:4" x14ac:dyDescent="0.3">
      <c r="A43" s="3"/>
      <c r="B43" s="1"/>
      <c r="C43" s="8" t="s">
        <v>117</v>
      </c>
      <c r="D43" s="12">
        <v>52940000</v>
      </c>
    </row>
    <row r="44" spans="1:4" x14ac:dyDescent="0.3">
      <c r="A44" s="5" t="s">
        <v>98</v>
      </c>
      <c r="B44" s="7" t="s">
        <v>99</v>
      </c>
      <c r="C44" s="5" t="s">
        <v>118</v>
      </c>
      <c r="D44" s="11">
        <v>1850000</v>
      </c>
    </row>
    <row r="45" spans="1:4" x14ac:dyDescent="0.3">
      <c r="A45" s="3"/>
      <c r="B45" s="1"/>
      <c r="C45" s="5" t="s">
        <v>119</v>
      </c>
      <c r="D45" s="11">
        <v>5925000</v>
      </c>
    </row>
    <row r="46" spans="1:4" x14ac:dyDescent="0.3">
      <c r="A46" s="3"/>
      <c r="B46" s="1"/>
      <c r="C46" s="8" t="s">
        <v>117</v>
      </c>
      <c r="D46" s="12">
        <v>7775000</v>
      </c>
    </row>
    <row r="47" spans="1:4" x14ac:dyDescent="0.3">
      <c r="A47" s="5" t="s">
        <v>100</v>
      </c>
      <c r="B47" s="7" t="s">
        <v>101</v>
      </c>
      <c r="C47" s="5" t="s">
        <v>118</v>
      </c>
      <c r="D47" s="11">
        <v>20558000</v>
      </c>
    </row>
    <row r="48" spans="1:4" x14ac:dyDescent="0.3">
      <c r="A48" s="3"/>
      <c r="B48" s="1"/>
      <c r="C48" s="5" t="s">
        <v>119</v>
      </c>
      <c r="D48" s="11">
        <v>3720000</v>
      </c>
    </row>
    <row r="49" spans="1:5" x14ac:dyDescent="0.3">
      <c r="A49" s="3"/>
      <c r="B49" s="1"/>
      <c r="C49" s="8" t="s">
        <v>117</v>
      </c>
      <c r="D49" s="12">
        <v>24278000</v>
      </c>
    </row>
    <row r="50" spans="1:5" x14ac:dyDescent="0.3">
      <c r="A50" s="5" t="s">
        <v>52</v>
      </c>
      <c r="B50" s="7" t="s">
        <v>53</v>
      </c>
      <c r="C50" s="5" t="s">
        <v>118</v>
      </c>
      <c r="D50" s="11">
        <v>12700000</v>
      </c>
    </row>
    <row r="51" spans="1:5" x14ac:dyDescent="0.3">
      <c r="A51" s="3"/>
      <c r="B51" s="1"/>
      <c r="C51" s="5" t="s">
        <v>119</v>
      </c>
      <c r="D51" s="11">
        <v>17300000</v>
      </c>
    </row>
    <row r="52" spans="1:5" x14ac:dyDescent="0.3">
      <c r="A52" s="3"/>
      <c r="B52" s="1"/>
      <c r="C52" s="8" t="s">
        <v>117</v>
      </c>
      <c r="D52" s="12">
        <v>30000000</v>
      </c>
    </row>
    <row r="53" spans="1:5" x14ac:dyDescent="0.3">
      <c r="A53" s="5" t="s">
        <v>54</v>
      </c>
      <c r="B53" s="7" t="s">
        <v>55</v>
      </c>
      <c r="C53" s="5" t="s">
        <v>118</v>
      </c>
      <c r="D53" s="11">
        <v>11800000</v>
      </c>
    </row>
    <row r="54" spans="1:5" x14ac:dyDescent="0.3">
      <c r="A54" s="3"/>
      <c r="B54" s="1"/>
      <c r="C54" s="5" t="s">
        <v>119</v>
      </c>
      <c r="D54" s="11">
        <v>33802000</v>
      </c>
    </row>
    <row r="55" spans="1:5" x14ac:dyDescent="0.3">
      <c r="A55" s="3"/>
      <c r="B55" s="1"/>
      <c r="C55" s="8" t="s">
        <v>117</v>
      </c>
      <c r="D55" s="12">
        <v>45602000</v>
      </c>
    </row>
    <row r="56" spans="1:5" x14ac:dyDescent="0.3">
      <c r="A56" s="5" t="s">
        <v>5</v>
      </c>
      <c r="B56" s="7" t="s">
        <v>6</v>
      </c>
      <c r="C56" s="5" t="s">
        <v>118</v>
      </c>
      <c r="D56" s="11">
        <v>195683000</v>
      </c>
    </row>
    <row r="57" spans="1:5" x14ac:dyDescent="0.3">
      <c r="A57" s="3"/>
      <c r="B57" s="1"/>
      <c r="C57" s="5" t="s">
        <v>119</v>
      </c>
      <c r="D57" s="11">
        <v>209780000</v>
      </c>
      <c r="E57" s="10"/>
    </row>
    <row r="58" spans="1:5" x14ac:dyDescent="0.3">
      <c r="A58" s="3"/>
      <c r="B58" s="1"/>
      <c r="C58" s="8" t="s">
        <v>117</v>
      </c>
      <c r="D58" s="12">
        <v>405463000</v>
      </c>
    </row>
    <row r="59" spans="1:5" x14ac:dyDescent="0.3">
      <c r="A59" s="5" t="s">
        <v>12</v>
      </c>
      <c r="B59" s="7" t="s">
        <v>13</v>
      </c>
      <c r="C59" s="5" t="s">
        <v>118</v>
      </c>
      <c r="D59" s="11">
        <v>40200000</v>
      </c>
    </row>
    <row r="60" spans="1:5" x14ac:dyDescent="0.3">
      <c r="A60" s="3"/>
      <c r="B60" s="1"/>
      <c r="C60" s="5" t="s">
        <v>119</v>
      </c>
      <c r="D60" s="11">
        <v>39215000</v>
      </c>
    </row>
    <row r="61" spans="1:5" x14ac:dyDescent="0.3">
      <c r="A61" s="3"/>
      <c r="B61" s="1"/>
      <c r="C61" s="8" t="s">
        <v>117</v>
      </c>
      <c r="D61" s="12">
        <v>79415000</v>
      </c>
    </row>
    <row r="62" spans="1:5" x14ac:dyDescent="0.3">
      <c r="A62" s="5" t="s">
        <v>14</v>
      </c>
      <c r="B62" s="7" t="s">
        <v>15</v>
      </c>
      <c r="C62" s="5" t="s">
        <v>118</v>
      </c>
      <c r="D62" s="11">
        <v>17039000</v>
      </c>
    </row>
    <row r="63" spans="1:5" x14ac:dyDescent="0.3">
      <c r="A63" s="3"/>
      <c r="B63" s="1"/>
      <c r="C63" s="5" t="s">
        <v>119</v>
      </c>
      <c r="D63" s="11">
        <v>19192000</v>
      </c>
    </row>
    <row r="64" spans="1:5" x14ac:dyDescent="0.3">
      <c r="A64" s="3"/>
      <c r="B64" s="1"/>
      <c r="C64" s="8" t="s">
        <v>117</v>
      </c>
      <c r="D64" s="12">
        <v>36231000</v>
      </c>
    </row>
    <row r="65" spans="1:4" x14ac:dyDescent="0.3">
      <c r="A65" s="5" t="s">
        <v>56</v>
      </c>
      <c r="B65" s="7" t="s">
        <v>57</v>
      </c>
      <c r="C65" s="5" t="s">
        <v>118</v>
      </c>
      <c r="D65" s="11">
        <v>51100000</v>
      </c>
    </row>
    <row r="66" spans="1:4" x14ac:dyDescent="0.3">
      <c r="A66" s="3"/>
      <c r="B66" s="1"/>
      <c r="C66" s="5" t="s">
        <v>119</v>
      </c>
      <c r="D66" s="11">
        <v>47000000</v>
      </c>
    </row>
    <row r="67" spans="1:4" x14ac:dyDescent="0.3">
      <c r="A67" s="3"/>
      <c r="B67" s="1"/>
      <c r="C67" s="8" t="s">
        <v>117</v>
      </c>
      <c r="D67" s="12">
        <v>98100000</v>
      </c>
    </row>
    <row r="68" spans="1:4" x14ac:dyDescent="0.3">
      <c r="A68" s="5" t="s">
        <v>58</v>
      </c>
      <c r="B68" s="7" t="s">
        <v>59</v>
      </c>
      <c r="C68" s="5" t="s">
        <v>118</v>
      </c>
      <c r="D68" s="11">
        <v>11782000</v>
      </c>
    </row>
    <row r="69" spans="1:4" x14ac:dyDescent="0.3">
      <c r="A69" s="3"/>
      <c r="B69" s="1"/>
      <c r="C69" s="5" t="s">
        <v>119</v>
      </c>
      <c r="D69" s="11">
        <v>11191000</v>
      </c>
    </row>
    <row r="70" spans="1:4" x14ac:dyDescent="0.3">
      <c r="A70" s="3"/>
      <c r="B70" s="1"/>
      <c r="C70" s="8" t="s">
        <v>117</v>
      </c>
      <c r="D70" s="12">
        <v>22973000</v>
      </c>
    </row>
    <row r="71" spans="1:4" x14ac:dyDescent="0.3">
      <c r="A71" s="5" t="s">
        <v>16</v>
      </c>
      <c r="B71" s="7" t="s">
        <v>17</v>
      </c>
      <c r="C71" s="5" t="s">
        <v>118</v>
      </c>
      <c r="D71" s="11">
        <v>2700000</v>
      </c>
    </row>
    <row r="72" spans="1:4" x14ac:dyDescent="0.3">
      <c r="A72" s="3"/>
      <c r="B72" s="1"/>
      <c r="C72" s="5" t="s">
        <v>119</v>
      </c>
      <c r="D72" s="11">
        <v>2646000</v>
      </c>
    </row>
    <row r="73" spans="1:4" x14ac:dyDescent="0.3">
      <c r="A73" s="3"/>
      <c r="B73" s="1"/>
      <c r="C73" s="8" t="s">
        <v>117</v>
      </c>
      <c r="D73" s="12">
        <v>5346000</v>
      </c>
    </row>
    <row r="74" spans="1:4" x14ac:dyDescent="0.3">
      <c r="A74" s="5" t="s">
        <v>102</v>
      </c>
      <c r="B74" s="7" t="s">
        <v>103</v>
      </c>
      <c r="C74" s="5" t="s">
        <v>118</v>
      </c>
      <c r="D74" s="11">
        <v>1500000</v>
      </c>
    </row>
    <row r="75" spans="1:4" x14ac:dyDescent="0.3">
      <c r="A75" s="3"/>
      <c r="B75" s="1"/>
      <c r="C75" s="8" t="s">
        <v>117</v>
      </c>
      <c r="D75" s="12">
        <v>1500000</v>
      </c>
    </row>
    <row r="76" spans="1:4" x14ac:dyDescent="0.3">
      <c r="A76" s="5" t="s">
        <v>60</v>
      </c>
      <c r="B76" s="7" t="s">
        <v>61</v>
      </c>
      <c r="C76" s="5" t="s">
        <v>118</v>
      </c>
      <c r="D76" s="11">
        <v>31483000</v>
      </c>
    </row>
    <row r="77" spans="1:4" x14ac:dyDescent="0.3">
      <c r="A77" s="3"/>
      <c r="B77" s="1"/>
      <c r="C77" s="5" t="s">
        <v>119</v>
      </c>
      <c r="D77" s="11">
        <v>65470000</v>
      </c>
    </row>
    <row r="78" spans="1:4" x14ac:dyDescent="0.3">
      <c r="A78" s="3"/>
      <c r="B78" s="1"/>
      <c r="C78" s="8" t="s">
        <v>117</v>
      </c>
      <c r="D78" s="12">
        <v>96953000</v>
      </c>
    </row>
    <row r="79" spans="1:4" x14ac:dyDescent="0.3">
      <c r="A79" s="5" t="s">
        <v>62</v>
      </c>
      <c r="B79" s="7" t="s">
        <v>63</v>
      </c>
      <c r="C79" s="5" t="s">
        <v>118</v>
      </c>
      <c r="D79" s="11">
        <v>7900000</v>
      </c>
    </row>
    <row r="80" spans="1:4" x14ac:dyDescent="0.3">
      <c r="A80" s="3"/>
      <c r="B80" s="1"/>
      <c r="C80" s="5" t="s">
        <v>119</v>
      </c>
      <c r="D80" s="11">
        <v>5880000</v>
      </c>
    </row>
    <row r="81" spans="1:4" x14ac:dyDescent="0.3">
      <c r="A81" s="3"/>
      <c r="B81" s="1"/>
      <c r="C81" s="8" t="s">
        <v>117</v>
      </c>
      <c r="D81" s="12">
        <v>13780000</v>
      </c>
    </row>
    <row r="82" spans="1:4" x14ac:dyDescent="0.3">
      <c r="A82" s="5" t="s">
        <v>64</v>
      </c>
      <c r="B82" s="7" t="s">
        <v>65</v>
      </c>
      <c r="C82" s="5" t="s">
        <v>118</v>
      </c>
      <c r="D82" s="11">
        <v>2100000</v>
      </c>
    </row>
    <row r="83" spans="1:4" x14ac:dyDescent="0.3">
      <c r="A83" s="3"/>
      <c r="B83" s="1"/>
      <c r="C83" s="5" t="s">
        <v>119</v>
      </c>
      <c r="D83" s="11">
        <v>1900000</v>
      </c>
    </row>
    <row r="84" spans="1:4" x14ac:dyDescent="0.3">
      <c r="A84" s="3"/>
      <c r="B84" s="1"/>
      <c r="C84" s="8" t="s">
        <v>117</v>
      </c>
      <c r="D84" s="12">
        <v>4000000</v>
      </c>
    </row>
    <row r="85" spans="1:4" x14ac:dyDescent="0.3">
      <c r="A85" s="5" t="s">
        <v>18</v>
      </c>
      <c r="B85" s="7" t="s">
        <v>19</v>
      </c>
      <c r="C85" s="5" t="s">
        <v>118</v>
      </c>
      <c r="D85" s="11">
        <v>52000000</v>
      </c>
    </row>
    <row r="86" spans="1:4" x14ac:dyDescent="0.3">
      <c r="A86" s="3"/>
      <c r="B86" s="1"/>
      <c r="C86" s="5" t="s">
        <v>119</v>
      </c>
      <c r="D86" s="11">
        <v>77600000</v>
      </c>
    </row>
    <row r="87" spans="1:4" x14ac:dyDescent="0.3">
      <c r="A87" s="3"/>
      <c r="B87" s="1"/>
      <c r="C87" s="8" t="s">
        <v>117</v>
      </c>
      <c r="D87" s="12">
        <v>129600000</v>
      </c>
    </row>
    <row r="88" spans="1:4" x14ac:dyDescent="0.3">
      <c r="A88" s="5" t="s">
        <v>104</v>
      </c>
      <c r="B88" s="7" t="s">
        <v>105</v>
      </c>
      <c r="C88" s="5" t="s">
        <v>118</v>
      </c>
      <c r="D88" s="11">
        <v>6700000</v>
      </c>
    </row>
    <row r="89" spans="1:4" x14ac:dyDescent="0.3">
      <c r="A89" s="3"/>
      <c r="B89" s="1"/>
      <c r="C89" s="5" t="s">
        <v>119</v>
      </c>
      <c r="D89" s="11">
        <v>7021000</v>
      </c>
    </row>
    <row r="90" spans="1:4" x14ac:dyDescent="0.3">
      <c r="A90" s="3"/>
      <c r="B90" s="1"/>
      <c r="C90" s="8" t="s">
        <v>117</v>
      </c>
      <c r="D90" s="12">
        <v>13721000</v>
      </c>
    </row>
    <row r="91" spans="1:4" x14ac:dyDescent="0.3">
      <c r="A91" s="5" t="s">
        <v>66</v>
      </c>
      <c r="B91" s="7" t="s">
        <v>67</v>
      </c>
      <c r="C91" s="5" t="s">
        <v>118</v>
      </c>
      <c r="D91" s="11">
        <v>850000</v>
      </c>
    </row>
    <row r="92" spans="1:4" x14ac:dyDescent="0.3">
      <c r="A92" s="3"/>
      <c r="B92" s="1"/>
      <c r="C92" s="5" t="s">
        <v>119</v>
      </c>
      <c r="D92" s="11">
        <v>1250000</v>
      </c>
    </row>
    <row r="93" spans="1:4" x14ac:dyDescent="0.3">
      <c r="A93" s="3"/>
      <c r="B93" s="1"/>
      <c r="C93" s="8" t="s">
        <v>117</v>
      </c>
      <c r="D93" s="12">
        <v>2100000</v>
      </c>
    </row>
    <row r="94" spans="1:4" x14ac:dyDescent="0.3">
      <c r="A94" s="5" t="s">
        <v>20</v>
      </c>
      <c r="B94" s="7" t="s">
        <v>21</v>
      </c>
      <c r="C94" s="5" t="s">
        <v>118</v>
      </c>
      <c r="D94" s="11">
        <v>22000000</v>
      </c>
    </row>
    <row r="95" spans="1:4" x14ac:dyDescent="0.3">
      <c r="A95" s="3"/>
      <c r="B95" s="1"/>
      <c r="C95" s="5" t="s">
        <v>119</v>
      </c>
      <c r="D95" s="11">
        <v>22000000</v>
      </c>
    </row>
    <row r="96" spans="1:4" x14ac:dyDescent="0.3">
      <c r="A96" s="3"/>
      <c r="B96" s="1"/>
      <c r="C96" s="8" t="s">
        <v>117</v>
      </c>
      <c r="D96" s="12">
        <v>44000000</v>
      </c>
    </row>
    <row r="97" spans="1:4" x14ac:dyDescent="0.3">
      <c r="A97" s="5" t="s">
        <v>68</v>
      </c>
      <c r="B97" s="7" t="s">
        <v>69</v>
      </c>
      <c r="C97" s="5" t="s">
        <v>118</v>
      </c>
      <c r="D97" s="11">
        <v>6893000</v>
      </c>
    </row>
    <row r="98" spans="1:4" x14ac:dyDescent="0.3">
      <c r="A98" s="3"/>
      <c r="B98" s="1"/>
      <c r="C98" s="5" t="s">
        <v>119</v>
      </c>
      <c r="D98" s="11">
        <v>7349000</v>
      </c>
    </row>
    <row r="99" spans="1:4" x14ac:dyDescent="0.3">
      <c r="A99" s="3"/>
      <c r="B99" s="1"/>
      <c r="C99" s="8" t="s">
        <v>117</v>
      </c>
      <c r="D99" s="12">
        <v>14242000</v>
      </c>
    </row>
    <row r="100" spans="1:4" x14ac:dyDescent="0.3">
      <c r="A100" s="5" t="s">
        <v>70</v>
      </c>
      <c r="B100" s="7" t="s">
        <v>71</v>
      </c>
      <c r="C100" s="5" t="s">
        <v>118</v>
      </c>
      <c r="D100" s="11">
        <v>50300000</v>
      </c>
    </row>
    <row r="101" spans="1:4" x14ac:dyDescent="0.3">
      <c r="A101" s="3"/>
      <c r="B101" s="1"/>
      <c r="C101" s="5" t="s">
        <v>119</v>
      </c>
      <c r="D101" s="11">
        <v>37100000</v>
      </c>
    </row>
    <row r="102" spans="1:4" x14ac:dyDescent="0.3">
      <c r="A102" s="3"/>
      <c r="B102" s="1"/>
      <c r="C102" s="8" t="s">
        <v>117</v>
      </c>
      <c r="D102" s="12">
        <v>87400000</v>
      </c>
    </row>
    <row r="103" spans="1:4" x14ac:dyDescent="0.3">
      <c r="A103" s="5" t="s">
        <v>22</v>
      </c>
      <c r="B103" s="7" t="s">
        <v>23</v>
      </c>
      <c r="C103" s="5" t="s">
        <v>118</v>
      </c>
      <c r="D103" s="11">
        <v>3378000</v>
      </c>
    </row>
    <row r="104" spans="1:4" x14ac:dyDescent="0.3">
      <c r="A104" s="3"/>
      <c r="B104" s="1"/>
      <c r="C104" s="8" t="s">
        <v>117</v>
      </c>
      <c r="D104" s="12">
        <v>3378000</v>
      </c>
    </row>
    <row r="105" spans="1:4" x14ac:dyDescent="0.3">
      <c r="A105" s="5" t="s">
        <v>24</v>
      </c>
      <c r="B105" s="7" t="s">
        <v>25</v>
      </c>
      <c r="C105" s="5" t="s">
        <v>118</v>
      </c>
      <c r="D105" s="11">
        <v>23100000</v>
      </c>
    </row>
    <row r="106" spans="1:4" x14ac:dyDescent="0.3">
      <c r="A106" s="3"/>
      <c r="B106" s="1"/>
      <c r="C106" s="5" t="s">
        <v>119</v>
      </c>
      <c r="D106" s="11">
        <v>13564000</v>
      </c>
    </row>
    <row r="107" spans="1:4" x14ac:dyDescent="0.3">
      <c r="A107" s="3"/>
      <c r="B107" s="1"/>
      <c r="C107" s="8" t="s">
        <v>117</v>
      </c>
      <c r="D107" s="12">
        <v>36664000</v>
      </c>
    </row>
    <row r="108" spans="1:4" x14ac:dyDescent="0.3">
      <c r="A108" s="5" t="s">
        <v>106</v>
      </c>
      <c r="B108" s="7" t="s">
        <v>107</v>
      </c>
      <c r="C108" s="5" t="s">
        <v>118</v>
      </c>
      <c r="D108" s="11">
        <v>15600000</v>
      </c>
    </row>
    <row r="109" spans="1:4" x14ac:dyDescent="0.3">
      <c r="A109" s="3"/>
      <c r="B109" s="1"/>
      <c r="C109" s="5" t="s">
        <v>119</v>
      </c>
      <c r="D109" s="11">
        <v>18192000</v>
      </c>
    </row>
    <row r="110" spans="1:4" x14ac:dyDescent="0.3">
      <c r="A110" s="3"/>
      <c r="B110" s="1"/>
      <c r="C110" s="8" t="s">
        <v>117</v>
      </c>
      <c r="D110" s="12">
        <v>33792000</v>
      </c>
    </row>
    <row r="111" spans="1:4" x14ac:dyDescent="0.3">
      <c r="A111" s="5" t="s">
        <v>72</v>
      </c>
      <c r="B111" s="7" t="s">
        <v>73</v>
      </c>
      <c r="C111" s="5" t="s">
        <v>118</v>
      </c>
      <c r="D111" s="11">
        <v>2963000</v>
      </c>
    </row>
    <row r="112" spans="1:4" x14ac:dyDescent="0.3">
      <c r="A112" s="3"/>
      <c r="B112" s="1"/>
      <c r="C112" s="5" t="s">
        <v>119</v>
      </c>
      <c r="D112" s="11">
        <v>8600000</v>
      </c>
    </row>
    <row r="113" spans="1:4" x14ac:dyDescent="0.3">
      <c r="A113" s="3"/>
      <c r="B113" s="1"/>
      <c r="C113" s="8" t="s">
        <v>117</v>
      </c>
      <c r="D113" s="12">
        <v>11563000</v>
      </c>
    </row>
    <row r="114" spans="1:4" x14ac:dyDescent="0.3">
      <c r="A114" s="5" t="s">
        <v>108</v>
      </c>
      <c r="B114" s="7" t="s">
        <v>109</v>
      </c>
      <c r="C114" s="5" t="s">
        <v>118</v>
      </c>
      <c r="D114" s="11">
        <v>83000000</v>
      </c>
    </row>
    <row r="115" spans="1:4" x14ac:dyDescent="0.3">
      <c r="A115" s="3"/>
      <c r="B115" s="1"/>
      <c r="C115" s="5" t="s">
        <v>119</v>
      </c>
      <c r="D115" s="11">
        <v>85476000</v>
      </c>
    </row>
    <row r="116" spans="1:4" x14ac:dyDescent="0.3">
      <c r="A116" s="3"/>
      <c r="B116" s="1"/>
      <c r="C116" s="8" t="s">
        <v>117</v>
      </c>
      <c r="D116" s="12">
        <v>168476000</v>
      </c>
    </row>
    <row r="117" spans="1:4" x14ac:dyDescent="0.3">
      <c r="A117" s="5" t="s">
        <v>110</v>
      </c>
      <c r="B117" s="7" t="s">
        <v>111</v>
      </c>
      <c r="C117" s="5" t="s">
        <v>118</v>
      </c>
      <c r="D117" s="11">
        <v>545000000</v>
      </c>
    </row>
    <row r="118" spans="1:4" x14ac:dyDescent="0.3">
      <c r="A118" s="3"/>
      <c r="B118" s="1"/>
      <c r="C118" s="5" t="s">
        <v>119</v>
      </c>
      <c r="D118" s="11">
        <v>592600000</v>
      </c>
    </row>
    <row r="119" spans="1:4" x14ac:dyDescent="0.3">
      <c r="A119" s="3"/>
      <c r="B119" s="1"/>
      <c r="C119" s="8" t="s">
        <v>117</v>
      </c>
      <c r="D119" s="12">
        <v>1137600000</v>
      </c>
    </row>
    <row r="120" spans="1:4" x14ac:dyDescent="0.3">
      <c r="A120" s="5" t="s">
        <v>74</v>
      </c>
      <c r="B120" s="7" t="s">
        <v>75</v>
      </c>
      <c r="C120" s="5" t="s">
        <v>118</v>
      </c>
      <c r="D120" s="11">
        <v>502600000</v>
      </c>
    </row>
    <row r="121" spans="1:4" x14ac:dyDescent="0.3">
      <c r="A121" s="3"/>
      <c r="B121" s="1"/>
      <c r="C121" s="5" t="s">
        <v>119</v>
      </c>
      <c r="D121" s="11">
        <v>353000000</v>
      </c>
    </row>
    <row r="122" spans="1:4" x14ac:dyDescent="0.3">
      <c r="A122" s="3"/>
      <c r="B122" s="1"/>
      <c r="C122" s="8" t="s">
        <v>117</v>
      </c>
      <c r="D122" s="12">
        <v>855600000</v>
      </c>
    </row>
    <row r="123" spans="1:4" x14ac:dyDescent="0.3">
      <c r="A123" s="5" t="s">
        <v>26</v>
      </c>
      <c r="B123" s="7" t="s">
        <v>27</v>
      </c>
      <c r="C123" s="5" t="s">
        <v>118</v>
      </c>
      <c r="D123" s="11">
        <v>1793000</v>
      </c>
    </row>
    <row r="124" spans="1:4" x14ac:dyDescent="0.3">
      <c r="A124" s="3"/>
      <c r="B124" s="1"/>
      <c r="C124" s="5" t="s">
        <v>119</v>
      </c>
      <c r="D124" s="11">
        <v>4257000</v>
      </c>
    </row>
    <row r="125" spans="1:4" x14ac:dyDescent="0.3">
      <c r="A125" s="3"/>
      <c r="B125" s="1"/>
      <c r="C125" s="8" t="s">
        <v>117</v>
      </c>
      <c r="D125" s="12">
        <v>6050000</v>
      </c>
    </row>
    <row r="126" spans="1:4" x14ac:dyDescent="0.3">
      <c r="A126" s="5" t="s">
        <v>76</v>
      </c>
      <c r="B126" s="7" t="s">
        <v>77</v>
      </c>
      <c r="C126" s="5" t="s">
        <v>118</v>
      </c>
      <c r="D126" s="11">
        <v>12866487</v>
      </c>
    </row>
    <row r="127" spans="1:4" x14ac:dyDescent="0.3">
      <c r="A127" s="3"/>
      <c r="B127" s="1"/>
      <c r="C127" s="5" t="s">
        <v>119</v>
      </c>
      <c r="D127" s="11">
        <v>11063000</v>
      </c>
    </row>
    <row r="128" spans="1:4" x14ac:dyDescent="0.3">
      <c r="A128" s="3"/>
      <c r="B128" s="1"/>
      <c r="C128" s="8" t="s">
        <v>117</v>
      </c>
      <c r="D128" s="12">
        <v>23929487</v>
      </c>
    </row>
    <row r="129" spans="1:4" x14ac:dyDescent="0.3">
      <c r="A129" s="5" t="s">
        <v>112</v>
      </c>
      <c r="B129" s="7" t="s">
        <v>113</v>
      </c>
      <c r="C129" s="5" t="s">
        <v>118</v>
      </c>
      <c r="D129" s="11">
        <v>35000000</v>
      </c>
    </row>
    <row r="130" spans="1:4" x14ac:dyDescent="0.3">
      <c r="A130" s="3"/>
      <c r="B130" s="1"/>
      <c r="C130" s="5" t="s">
        <v>119</v>
      </c>
      <c r="D130" s="11">
        <v>14200000</v>
      </c>
    </row>
    <row r="131" spans="1:4" x14ac:dyDescent="0.3">
      <c r="A131" s="3"/>
      <c r="B131" s="1"/>
      <c r="C131" s="8" t="s">
        <v>117</v>
      </c>
      <c r="D131" s="12">
        <v>49200000</v>
      </c>
    </row>
    <row r="132" spans="1:4" x14ac:dyDescent="0.3">
      <c r="A132" s="5" t="s">
        <v>78</v>
      </c>
      <c r="B132" s="7" t="s">
        <v>79</v>
      </c>
      <c r="C132" s="5" t="s">
        <v>118</v>
      </c>
      <c r="D132" s="11">
        <v>12500000</v>
      </c>
    </row>
    <row r="133" spans="1:4" x14ac:dyDescent="0.3">
      <c r="A133" s="3"/>
      <c r="B133" s="1"/>
      <c r="C133" s="8" t="s">
        <v>117</v>
      </c>
      <c r="D133" s="12">
        <v>12500000</v>
      </c>
    </row>
    <row r="134" spans="1:4" x14ac:dyDescent="0.3">
      <c r="A134" s="5" t="s">
        <v>28</v>
      </c>
      <c r="B134" s="7" t="s">
        <v>29</v>
      </c>
      <c r="C134" s="5" t="s">
        <v>118</v>
      </c>
      <c r="D134" s="11">
        <v>174200000</v>
      </c>
    </row>
    <row r="135" spans="1:4" x14ac:dyDescent="0.3">
      <c r="A135" s="3"/>
      <c r="B135" s="1"/>
      <c r="C135" s="5" t="s">
        <v>119</v>
      </c>
      <c r="D135" s="11">
        <v>214000000</v>
      </c>
    </row>
    <row r="136" spans="1:4" x14ac:dyDescent="0.3">
      <c r="A136" s="3"/>
      <c r="B136" s="1"/>
      <c r="C136" s="8" t="s">
        <v>117</v>
      </c>
      <c r="D136" s="12">
        <v>388200000</v>
      </c>
    </row>
    <row r="137" spans="1:4" x14ac:dyDescent="0.3">
      <c r="A137" s="5" t="s">
        <v>30</v>
      </c>
      <c r="B137" s="7" t="s">
        <v>31</v>
      </c>
      <c r="C137" s="5" t="s">
        <v>118</v>
      </c>
      <c r="D137" s="11">
        <v>165500000</v>
      </c>
    </row>
    <row r="138" spans="1:4" x14ac:dyDescent="0.3">
      <c r="A138" s="3"/>
      <c r="B138" s="1"/>
      <c r="C138" s="5" t="s">
        <v>119</v>
      </c>
      <c r="D138" s="11">
        <v>208600000</v>
      </c>
    </row>
    <row r="139" spans="1:4" x14ac:dyDescent="0.3">
      <c r="A139" s="3"/>
      <c r="B139" s="1"/>
      <c r="C139" s="8" t="s">
        <v>117</v>
      </c>
      <c r="D139" s="12">
        <v>374100000</v>
      </c>
    </row>
    <row r="140" spans="1:4" x14ac:dyDescent="0.3">
      <c r="A140" s="5" t="s">
        <v>114</v>
      </c>
      <c r="B140" s="7" t="s">
        <v>115</v>
      </c>
      <c r="C140" s="5" t="s">
        <v>118</v>
      </c>
      <c r="D140" s="11">
        <v>187400000</v>
      </c>
    </row>
    <row r="141" spans="1:4" x14ac:dyDescent="0.3">
      <c r="A141" s="3"/>
      <c r="B141" s="1"/>
      <c r="C141" s="8" t="s">
        <v>117</v>
      </c>
      <c r="D141" s="12">
        <v>187400000</v>
      </c>
    </row>
    <row r="142" spans="1:4" x14ac:dyDescent="0.3">
      <c r="A142" s="5" t="s">
        <v>32</v>
      </c>
      <c r="B142" s="7" t="s">
        <v>33</v>
      </c>
      <c r="C142" s="5" t="s">
        <v>118</v>
      </c>
      <c r="D142" s="11">
        <v>98000000</v>
      </c>
    </row>
    <row r="143" spans="1:4" x14ac:dyDescent="0.3">
      <c r="A143" s="3"/>
      <c r="B143" s="1"/>
      <c r="C143" s="5" t="s">
        <v>119</v>
      </c>
      <c r="D143" s="11">
        <v>72400000</v>
      </c>
    </row>
    <row r="144" spans="1:4" x14ac:dyDescent="0.3">
      <c r="A144" s="3"/>
      <c r="B144" s="1"/>
      <c r="C144" s="8" t="s">
        <v>117</v>
      </c>
      <c r="D144" s="12">
        <v>170400000</v>
      </c>
    </row>
    <row r="145" spans="1:4" x14ac:dyDescent="0.3">
      <c r="A145" s="5" t="s">
        <v>34</v>
      </c>
      <c r="B145" s="7" t="s">
        <v>35</v>
      </c>
      <c r="C145" s="5" t="s">
        <v>118</v>
      </c>
      <c r="D145" s="11">
        <v>55247000</v>
      </c>
    </row>
    <row r="146" spans="1:4" x14ac:dyDescent="0.3">
      <c r="A146" s="3"/>
      <c r="B146" s="1"/>
      <c r="C146" s="5" t="s">
        <v>119</v>
      </c>
      <c r="D146" s="11">
        <v>34237000</v>
      </c>
    </row>
    <row r="147" spans="1:4" x14ac:dyDescent="0.3">
      <c r="A147" s="3"/>
      <c r="B147" s="1"/>
      <c r="C147" s="8" t="s">
        <v>117</v>
      </c>
      <c r="D147" s="12">
        <v>89484000</v>
      </c>
    </row>
    <row r="148" spans="1:4" x14ac:dyDescent="0.3">
      <c r="A148" s="5" t="s">
        <v>80</v>
      </c>
      <c r="B148" s="7" t="s">
        <v>81</v>
      </c>
      <c r="C148" s="5" t="s">
        <v>118</v>
      </c>
      <c r="D148" s="11">
        <v>4397000</v>
      </c>
    </row>
    <row r="149" spans="1:4" x14ac:dyDescent="0.3">
      <c r="A149" s="3"/>
      <c r="B149" s="1"/>
      <c r="C149" s="5" t="s">
        <v>119</v>
      </c>
      <c r="D149" s="11">
        <v>15642000</v>
      </c>
    </row>
    <row r="150" spans="1:4" x14ac:dyDescent="0.3">
      <c r="A150" s="3"/>
      <c r="B150" s="1"/>
      <c r="C150" s="8" t="s">
        <v>117</v>
      </c>
      <c r="D150" s="12">
        <v>20039000</v>
      </c>
    </row>
    <row r="151" spans="1:4" x14ac:dyDescent="0.3">
      <c r="A151" s="5" t="s">
        <v>36</v>
      </c>
      <c r="B151" s="7" t="s">
        <v>37</v>
      </c>
      <c r="C151" s="5" t="s">
        <v>118</v>
      </c>
      <c r="D151" s="11">
        <v>69065000</v>
      </c>
    </row>
    <row r="152" spans="1:4" x14ac:dyDescent="0.3">
      <c r="A152" s="3"/>
      <c r="B152" s="1"/>
      <c r="C152" s="5" t="s">
        <v>119</v>
      </c>
      <c r="D152" s="11">
        <v>184600000</v>
      </c>
    </row>
    <row r="153" spans="1:4" x14ac:dyDescent="0.3">
      <c r="A153" s="3"/>
      <c r="B153" s="1"/>
      <c r="C153" s="8" t="s">
        <v>117</v>
      </c>
      <c r="D153" s="12">
        <v>253665000</v>
      </c>
    </row>
    <row r="154" spans="1:4" x14ac:dyDescent="0.3">
      <c r="A154" s="5" t="s">
        <v>38</v>
      </c>
      <c r="B154" s="7" t="s">
        <v>39</v>
      </c>
      <c r="C154" s="5" t="s">
        <v>118</v>
      </c>
      <c r="D154" s="11">
        <v>212000</v>
      </c>
    </row>
    <row r="155" spans="1:4" x14ac:dyDescent="0.3">
      <c r="A155" s="3"/>
      <c r="B155" s="1"/>
      <c r="C155" s="5" t="s">
        <v>119</v>
      </c>
      <c r="D155" s="11">
        <v>8000</v>
      </c>
    </row>
    <row r="156" spans="1:4" x14ac:dyDescent="0.3">
      <c r="A156" s="3"/>
      <c r="B156" s="1"/>
      <c r="C156" s="8" t="s">
        <v>117</v>
      </c>
      <c r="D156" s="12">
        <v>220000</v>
      </c>
    </row>
    <row r="157" spans="1:4" x14ac:dyDescent="0.3">
      <c r="A157" s="5" t="s">
        <v>40</v>
      </c>
      <c r="B157" s="7" t="s">
        <v>41</v>
      </c>
      <c r="C157" s="5" t="s">
        <v>118</v>
      </c>
      <c r="D157" s="11">
        <v>39683000</v>
      </c>
    </row>
    <row r="158" spans="1:4" x14ac:dyDescent="0.3">
      <c r="A158" s="3"/>
      <c r="B158" s="1"/>
      <c r="C158" s="5" t="s">
        <v>119</v>
      </c>
      <c r="D158" s="11">
        <v>54898000</v>
      </c>
    </row>
    <row r="159" spans="1:4" x14ac:dyDescent="0.3">
      <c r="A159" s="3"/>
      <c r="B159" s="1"/>
      <c r="C159" s="8" t="s">
        <v>117</v>
      </c>
      <c r="D159" s="12">
        <v>94581000</v>
      </c>
    </row>
    <row r="160" spans="1:4" x14ac:dyDescent="0.3">
      <c r="A160" s="5" t="s">
        <v>82</v>
      </c>
      <c r="B160" s="7" t="s">
        <v>83</v>
      </c>
      <c r="C160" s="5" t="s">
        <v>118</v>
      </c>
      <c r="D160" s="11">
        <v>8000000</v>
      </c>
    </row>
    <row r="161" spans="1:4" x14ac:dyDescent="0.3">
      <c r="A161" s="3"/>
      <c r="B161" s="1"/>
      <c r="C161" s="5" t="s">
        <v>119</v>
      </c>
      <c r="D161" s="11">
        <v>41000000</v>
      </c>
    </row>
    <row r="162" spans="1:4" x14ac:dyDescent="0.3">
      <c r="A162" s="3"/>
      <c r="B162" s="3"/>
      <c r="C162" s="9" t="s">
        <v>117</v>
      </c>
      <c r="D162" s="13">
        <v>49000000</v>
      </c>
    </row>
  </sheetData>
  <pageMargins left="0.7" right="0.7" top="0.75" bottom="0.75" header="0.3" footer="0.3"/>
  <pageSetup orientation="portrait" verticalDpi="0" r:id="rId1"/>
  <customProperties>
    <customPr name="_pios_id" r:id="rId2"/>
    <customPr name="CofWorksheetType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pplication xmlns="http://www.sap.com/cof/excel/application">
  <Version>2</Version>
  <Revision>2.7.400.87314</Revision>
</Applic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6E238D641A6F40B920AEC47D3D01B0" ma:contentTypeVersion="2" ma:contentTypeDescription="Create a new document." ma:contentTypeScope="" ma:versionID="d4565f8f97e69433807039484fe64a24">
  <xsd:schema xmlns:xsd="http://www.w3.org/2001/XMLSchema" xmlns:xs="http://www.w3.org/2001/XMLSchema" xmlns:p="http://schemas.microsoft.com/office/2006/metadata/properties" xmlns:ns1="http://schemas.microsoft.com/sharepoint/v3" xmlns:ns2="86719403-9353-43dd-a133-3f3fe99afdec" targetNamespace="http://schemas.microsoft.com/office/2006/metadata/properties" ma:root="true" ma:fieldsID="79d873bdce304e3858eb316e768c99f6" ns1:_="" ns2:_="">
    <xsd:import namespace="http://schemas.microsoft.com/sharepoint/v3"/>
    <xsd:import namespace="86719403-9353-43dd-a133-3f3fe99afde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19403-9353-43dd-a133-3f3fe99af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089E9F-5B60-4425-BC69-C97EED6B68E0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8C199DFF-7941-49D4-8B6E-9636DF4A83A1}"/>
</file>

<file path=customXml/itemProps3.xml><?xml version="1.0" encoding="utf-8"?>
<ds:datastoreItem xmlns:ds="http://schemas.openxmlformats.org/officeDocument/2006/customXml" ds:itemID="{2D9B167D-83A4-4D1C-97F5-1239D4D24348}"/>
</file>

<file path=customXml/itemProps4.xml><?xml version="1.0" encoding="utf-8"?>
<ds:datastoreItem xmlns:ds="http://schemas.openxmlformats.org/officeDocument/2006/customXml" ds:itemID="{7DCE8858-1F4F-4023-8B8C-D6324E0CA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PY19 and PY20</vt:lpstr>
      <vt:lpstr>BOBJ</vt:lpstr>
      <vt:lpstr>SAPCrosstab1</vt:lpstr>
    </vt:vector>
  </TitlesOfParts>
  <Company>HPES ACES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Rojsirivit, Amarit (GSFC-1580)</dc:creator>
  <cp:lastModifiedBy>Leck, Renee M. (HQ-CH000)</cp:lastModifiedBy>
  <dcterms:created xsi:type="dcterms:W3CDTF">2020-12-09T19:21:11Z</dcterms:created>
  <dcterms:modified xsi:type="dcterms:W3CDTF">2020-12-18T17:17:00Z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0x010100896E238D641A6F40B920AEC47D3D01B0</vt:lpwstr>
  </property>
</Properties>
</file>